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3 yr Income Projection" sheetId="1" r:id="rId4"/>
  </sheets>
</workbook>
</file>

<file path=xl/sharedStrings.xml><?xml version="1.0" encoding="utf-8"?>
<sst xmlns="http://schemas.openxmlformats.org/spreadsheetml/2006/main" uniqueCount="77">
  <si>
    <r>
      <rPr>
        <b val="1"/>
        <sz val="18"/>
        <color indexed="8"/>
        <rFont val="Arial"/>
      </rPr>
      <t>Bio-Photonic Scanner Worksheet</t>
    </r>
    <r>
      <rPr>
        <b val="1"/>
        <sz val="14"/>
        <color indexed="8"/>
        <rFont val="Arial"/>
      </rPr>
      <t xml:space="preserve"> </t>
    </r>
    <r>
      <rPr>
        <b val="1"/>
        <sz val="14"/>
        <color indexed="12"/>
        <rFont val="Arial"/>
      </rPr>
      <t>(You may change yellow cells only)</t>
    </r>
  </si>
  <si>
    <t>New scans per day</t>
  </si>
  <si>
    <t>Annual Retention Rate</t>
  </si>
  <si>
    <t>Start-up Investment</t>
  </si>
  <si>
    <t>Note:  An ADR is a Pharmanex product user on Autoship.</t>
  </si>
  <si>
    <t>% new ADR sign-up</t>
  </si>
  <si>
    <t>New ADR Scan Income</t>
  </si>
  <si>
    <t>Scan Fees</t>
  </si>
  <si>
    <t>Disclaimer:  For illustration purposes only.  This is not a guarantee of income.</t>
  </si>
  <si>
    <t>Average ADR $ value</t>
  </si>
  <si>
    <t>Recurrent ADR Scan Income</t>
  </si>
  <si>
    <t>Profit Share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</si>
  <si>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</si>
  <si>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</si>
  <si>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</si>
  <si>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</si>
  <si>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</si>
  <si>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</si>
  <si>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</si>
  <si>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</si>
  <si>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</si>
  <si>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</si>
  <si>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</si>
  <si>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</si>
  <si>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</si>
  <si>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</si>
  <si>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</si>
  <si>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</si>
  <si>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</si>
  <si>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</si>
  <si>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</si>
  <si>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</si>
  <si>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</si>
  <si>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</si>
  <si>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</si>
  <si>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</si>
  <si>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</si>
  <si>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</si>
  <si>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</si>
  <si>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</si>
  <si>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</si>
  <si>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</si>
  <si>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</si>
  <si>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</si>
  <si>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</si>
  <si>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</si>
  <si>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</si>
  <si>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</si>
  <si>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New Scans/Month (20 days per month)</t>
  </si>
  <si>
    <t>Recurrent Scans</t>
  </si>
  <si>
    <t xml:space="preserve">  Total Scans/day (rounded average)</t>
  </si>
  <si>
    <t>New ADR's/Month</t>
  </si>
  <si>
    <t>Recurrent ADR's</t>
  </si>
  <si>
    <t xml:space="preserve">  Total Monthly Autoships</t>
  </si>
  <si>
    <t xml:space="preserve">  Gross ADR Volume</t>
  </si>
  <si>
    <t>ADR Volume Commission % (L1)</t>
  </si>
  <si>
    <t xml:space="preserve">ADR Group Commission% </t>
  </si>
  <si>
    <t xml:space="preserve">  Total Commission %</t>
  </si>
  <si>
    <t>ADR Commissions</t>
  </si>
  <si>
    <r>
      <rPr>
        <sz val="10"/>
        <color indexed="8"/>
        <rFont val="Arial"/>
      </rPr>
      <t xml:space="preserve">ADR Scan Revenue  </t>
    </r>
    <r>
      <rPr>
        <b val="1"/>
        <vertAlign val="superscript"/>
        <sz val="16"/>
        <color indexed="15"/>
        <rFont val="Arial"/>
      </rPr>
      <t>1</t>
    </r>
  </si>
  <si>
    <t>Cash Income from Scanning</t>
  </si>
  <si>
    <t>Less Start-up Investment</t>
  </si>
  <si>
    <t>Less Scan Credits</t>
  </si>
  <si>
    <t>Less Insurance and Scan Credits</t>
  </si>
  <si>
    <t xml:space="preserve">  Total Monthly Income </t>
  </si>
  <si>
    <r>
      <rPr>
        <b val="1"/>
        <vertAlign val="superscript"/>
        <sz val="16"/>
        <color indexed="15"/>
        <rFont val="Arial"/>
      </rPr>
      <t xml:space="preserve">1 </t>
    </r>
    <r>
      <rPr>
        <sz val="10"/>
        <color indexed="8"/>
        <rFont val="Arial"/>
      </rPr>
      <t xml:space="preserve"> ADR Scan Revenue is $8 for every new scanner certified product order and $8 for every recurring scan.</t>
    </r>
  </si>
  <si>
    <t xml:space="preserve">Annual Practice Income  </t>
  </si>
  <si>
    <t>Version 07-17-2018</t>
  </si>
  <si>
    <t>Year 1                                    (Months 1-12)</t>
  </si>
  <si>
    <t>Year 2                                    (Months 13-24)</t>
  </si>
  <si>
    <t>Year 1                                    Sum months 1-12</t>
  </si>
  <si>
    <t>Year 3                                    (Months 25-36)</t>
  </si>
  <si>
    <t xml:space="preserve">Number of Affiliates </t>
  </si>
  <si>
    <t xml:space="preserve">Annualized Affiliate Bonus  </t>
  </si>
  <si>
    <t>Based On                                    Month 12</t>
  </si>
  <si>
    <t>Based On                                    Month 24</t>
  </si>
  <si>
    <t>Based On                                    Month 36</t>
  </si>
</sst>
</file>

<file path=xl/styles.xml><?xml version="1.0" encoding="utf-8"?>
<styleSheet xmlns="http://schemas.openxmlformats.org/spreadsheetml/2006/main">
  <numFmts count="8">
    <numFmt numFmtId="0" formatCode="General"/>
    <numFmt numFmtId="59" formatCode="&quot; &quot;&quot;$&quot;* #,##0.00&quot; &quot;;&quot; &quot;&quot;$&quot;* (#,##0.00);&quot; &quot;&quot;$&quot;* &quot;-&quot;??&quot; &quot;"/>
    <numFmt numFmtId="60" formatCode="0.0"/>
    <numFmt numFmtId="61" formatCode="0.000000%"/>
    <numFmt numFmtId="62" formatCode="&quot;$&quot;#,##0"/>
    <numFmt numFmtId="63" formatCode="&quot; &quot;&quot;$&quot;* #,##0&quot; &quot;;&quot; &quot;&quot;$&quot;* (#,##0);&quot; &quot;&quot;$&quot;* &quot;-&quot;??&quot; &quot;"/>
    <numFmt numFmtId="64" formatCode="0.0%"/>
    <numFmt numFmtId="65" formatCode="&quot;$&quot;#,##0&quot; &quot;;(&quot;$&quot;#,##0)"/>
  </numFmts>
  <fonts count="18">
    <font>
      <sz val="10"/>
      <color indexed="8"/>
      <name val="Arial"/>
    </font>
    <font>
      <sz val="12"/>
      <color indexed="8"/>
      <name val="Helvetica Neue"/>
    </font>
    <font>
      <sz val="12"/>
      <color indexed="8"/>
      <name val="Arial"/>
    </font>
    <font>
      <sz val="13"/>
      <color indexed="8"/>
      <name val="Arial"/>
    </font>
    <font>
      <b val="1"/>
      <sz val="18"/>
      <color indexed="8"/>
      <name val="Arial"/>
    </font>
    <font>
      <b val="1"/>
      <sz val="14"/>
      <color indexed="8"/>
      <name val="Arial"/>
    </font>
    <font>
      <b val="1"/>
      <sz val="14"/>
      <color indexed="12"/>
      <name val="Arial"/>
    </font>
    <font>
      <b val="1"/>
      <sz val="11"/>
      <color indexed="12"/>
      <name val="Arial Narrow"/>
    </font>
    <font>
      <b val="1"/>
      <sz val="12"/>
      <color indexed="8"/>
      <name val="Arial"/>
    </font>
    <font>
      <b val="1"/>
      <sz val="12"/>
      <color indexed="12"/>
      <name val="Arial"/>
    </font>
    <font>
      <b val="1"/>
      <i val="1"/>
      <sz val="11"/>
      <color indexed="8"/>
      <name val="Arial"/>
    </font>
    <font>
      <sz val="11"/>
      <color indexed="8"/>
      <name val="Arial"/>
    </font>
    <font>
      <b val="1"/>
      <u val="single"/>
      <sz val="12"/>
      <color indexed="8"/>
      <name val="Arial"/>
    </font>
    <font>
      <b val="1"/>
      <sz val="10"/>
      <color indexed="8"/>
      <name val="Arial"/>
    </font>
    <font>
      <b val="1"/>
      <vertAlign val="superscript"/>
      <sz val="16"/>
      <color indexed="15"/>
      <name val="Arial"/>
    </font>
    <font>
      <b val="1"/>
      <sz val="11"/>
      <color indexed="8"/>
      <name val="Arial"/>
    </font>
    <font>
      <i val="1"/>
      <sz val="10"/>
      <color indexed="8"/>
      <name val="Arial"/>
    </font>
    <font>
      <sz val="8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22">
    <border>
      <left/>
      <right/>
      <top/>
      <bottom/>
      <diagonal/>
    </border>
    <border>
      <left>
        <color indexed="9"/>
      </left>
      <right>
        <color indexed="9"/>
      </right>
      <top>
        <color indexed="9"/>
      </top>
      <bottom>
        <color indexed="9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 style="thin">
        <color indexed="11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1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0" fontId="2" fillId="2" borderId="1" applyNumberFormat="1" applyFont="1" applyFill="1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vertical="bottom"/>
    </xf>
    <xf numFmtId="0" fontId="4" fillId="2" borderId="3" applyNumberFormat="0" applyFont="1" applyFill="1" applyBorder="1" applyAlignment="1" applyProtection="0">
      <alignment vertical="bottom"/>
    </xf>
    <xf numFmtId="49" fontId="7" fillId="2" borderId="4" applyNumberFormat="1" applyFont="1" applyFill="1" applyBorder="1" applyAlignment="1" applyProtection="0">
      <alignment vertical="bottom"/>
    </xf>
    <xf numFmtId="0" fontId="8" fillId="3" borderId="5" applyNumberFormat="1" applyFont="1" applyFill="1" applyBorder="1" applyAlignment="1" applyProtection="0">
      <alignment horizontal="center" vertical="bottom"/>
    </xf>
    <xf numFmtId="49" fontId="7" fillId="2" borderId="6" applyNumberFormat="1" applyFont="1" applyFill="1" applyBorder="1" applyAlignment="1" applyProtection="0">
      <alignment horizontal="left" vertical="bottom"/>
    </xf>
    <xf numFmtId="0" fontId="9" fillId="2" borderId="7" applyNumberFormat="0" applyFont="1" applyFill="1" applyBorder="1" applyAlignment="1" applyProtection="0">
      <alignment vertical="bottom"/>
    </xf>
    <xf numFmtId="9" fontId="8" fillId="3" borderId="5" applyNumberFormat="1" applyFont="1" applyFill="1" applyBorder="1" applyAlignment="1" applyProtection="0">
      <alignment horizontal="center" vertical="bottom"/>
    </xf>
    <xf numFmtId="49" fontId="7" fillId="2" borderId="6" applyNumberFormat="1" applyFont="1" applyFill="1" applyBorder="1" applyAlignment="1" applyProtection="0">
      <alignment vertical="bottom"/>
    </xf>
    <xf numFmtId="59" fontId="8" fillId="3" borderId="5" applyNumberFormat="1" applyFont="1" applyFill="1" applyBorder="1" applyAlignment="1" applyProtection="0">
      <alignment vertical="bottom"/>
    </xf>
    <xf numFmtId="49" fontId="10" fillId="4" borderId="6" applyNumberFormat="1" applyFont="1" applyFill="1" applyBorder="1" applyAlignment="1" applyProtection="0">
      <alignment vertical="bottom"/>
    </xf>
    <xf numFmtId="0" fontId="11" fillId="4" borderId="7" applyNumberFormat="0" applyFont="1" applyFill="1" applyBorder="1" applyAlignment="1" applyProtection="0">
      <alignment vertical="bottom"/>
    </xf>
    <xf numFmtId="59" fontId="0" fillId="2" borderId="8" applyNumberFormat="1" applyFont="1" applyFill="1" applyBorder="1" applyAlignment="1" applyProtection="0">
      <alignment vertical="bottom"/>
    </xf>
    <xf numFmtId="49" fontId="7" fillId="2" borderId="7" applyNumberFormat="1" applyFont="1" applyFill="1" applyBorder="1" applyAlignment="1" applyProtection="0">
      <alignment vertical="bottom"/>
    </xf>
    <xf numFmtId="59" fontId="8" fillId="3" borderId="5" applyNumberFormat="1" applyFont="1" applyFill="1" applyBorder="1" applyAlignment="1" applyProtection="0">
      <alignment horizontal="center" vertical="bottom"/>
    </xf>
    <xf numFmtId="59" fontId="0" fillId="2" borderId="7" applyNumberFormat="1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49" fontId="12" fillId="2" borderId="7" applyNumberFormat="1" applyFont="1" applyFill="1" applyBorder="1" applyAlignment="1" applyProtection="0">
      <alignment horizontal="right" vertical="bottom"/>
    </xf>
    <xf numFmtId="0" fontId="2" fillId="2" borderId="7" applyNumberFormat="0" applyFont="1" applyFill="1" applyBorder="1" applyAlignment="1" applyProtection="0">
      <alignment vertical="bottom"/>
    </xf>
    <xf numFmtId="49" fontId="0" fillId="2" borderId="3" applyNumberFormat="1" applyFont="1" applyFill="1" applyBorder="1" applyAlignment="1" applyProtection="0">
      <alignment vertical="bottom"/>
    </xf>
    <xf numFmtId="0" fontId="0" fillId="2" borderId="7" applyNumberFormat="1" applyFont="1" applyFill="1" applyBorder="1" applyAlignment="1" applyProtection="0">
      <alignment vertical="bottom"/>
    </xf>
    <xf numFmtId="0" fontId="2" fillId="2" borderId="7" applyNumberFormat="1" applyFont="1" applyFill="1" applyBorder="1" applyAlignment="1" applyProtection="0">
      <alignment vertical="bottom"/>
    </xf>
    <xf numFmtId="1" fontId="0" fillId="2" borderId="7" applyNumberFormat="1" applyFont="1" applyFill="1" applyBorder="1" applyAlignment="1" applyProtection="0">
      <alignment vertical="bottom"/>
    </xf>
    <xf numFmtId="1" fontId="2" fillId="2" borderId="7" applyNumberFormat="1" applyFont="1" applyFill="1" applyBorder="1" applyAlignment="1" applyProtection="0">
      <alignment vertical="bottom"/>
    </xf>
    <xf numFmtId="60" fontId="0" fillId="2" borderId="7" applyNumberFormat="1" applyFont="1" applyFill="1" applyBorder="1" applyAlignment="1" applyProtection="0">
      <alignment vertical="bottom"/>
    </xf>
    <xf numFmtId="9" fontId="0" fillId="2" borderId="7" applyNumberFormat="1" applyFont="1" applyFill="1" applyBorder="1" applyAlignment="1" applyProtection="0">
      <alignment vertical="bottom"/>
    </xf>
    <xf numFmtId="9" fontId="2" fillId="2" borderId="7" applyNumberFormat="1" applyFont="1" applyFill="1" applyBorder="1" applyAlignment="1" applyProtection="0">
      <alignment vertical="bottom"/>
    </xf>
    <xf numFmtId="61" fontId="0" fillId="2" borderId="7" applyNumberFormat="1" applyFont="1" applyFill="1" applyBorder="1" applyAlignment="1" applyProtection="0">
      <alignment vertical="bottom"/>
    </xf>
    <xf numFmtId="49" fontId="13" fillId="2" borderId="3" applyNumberFormat="1" applyFont="1" applyFill="1" applyBorder="1" applyAlignment="1" applyProtection="0">
      <alignment vertical="bottom"/>
    </xf>
    <xf numFmtId="62" fontId="8" fillId="2" borderId="7" applyNumberFormat="1" applyFont="1" applyFill="1" applyBorder="1" applyAlignment="1" applyProtection="0">
      <alignment vertical="bottom"/>
    </xf>
    <xf numFmtId="63" fontId="0" fillId="2" borderId="7" applyNumberFormat="1" applyFont="1" applyFill="1" applyBorder="1" applyAlignment="1" applyProtection="0">
      <alignment vertical="bottom"/>
    </xf>
    <xf numFmtId="63" fontId="2" fillId="2" borderId="7" applyNumberFormat="1" applyFont="1" applyFill="1" applyBorder="1" applyAlignment="1" applyProtection="0">
      <alignment vertical="bottom"/>
    </xf>
    <xf numFmtId="64" fontId="2" fillId="2" borderId="7" applyNumberFormat="1" applyFont="1" applyFill="1" applyBorder="1" applyAlignment="1" applyProtection="0">
      <alignment horizontal="right" vertical="bottom"/>
    </xf>
    <xf numFmtId="64" fontId="0" fillId="2" borderId="7" applyNumberFormat="1" applyFont="1" applyFill="1" applyBorder="1" applyAlignment="1" applyProtection="0">
      <alignment vertical="bottom"/>
    </xf>
    <xf numFmtId="64" fontId="2" fillId="2" borderId="7" applyNumberFormat="1" applyFont="1" applyFill="1" applyBorder="1" applyAlignment="1" applyProtection="0">
      <alignment vertical="bottom"/>
    </xf>
    <xf numFmtId="62" fontId="0" fillId="2" borderId="7" applyNumberFormat="1" applyFont="1" applyFill="1" applyBorder="1" applyAlignment="1" applyProtection="0">
      <alignment vertical="bottom"/>
    </xf>
    <xf numFmtId="62" fontId="2" fillId="2" borderId="7" applyNumberFormat="1" applyFont="1" applyFill="1" applyBorder="1" applyAlignment="1" applyProtection="0">
      <alignment vertical="bottom"/>
    </xf>
    <xf numFmtId="65" fontId="2" fillId="2" borderId="7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center"/>
    </xf>
    <xf numFmtId="65" fontId="2" fillId="2" borderId="7" applyNumberFormat="1" applyFont="1" applyFill="1" applyBorder="1" applyAlignment="1" applyProtection="0">
      <alignment horizontal="right" vertical="bottom"/>
    </xf>
    <xf numFmtId="65" fontId="2" fillId="2" borderId="9" applyNumberFormat="1" applyFont="1" applyFill="1" applyBorder="1" applyAlignment="1" applyProtection="0">
      <alignment horizontal="right" vertical="bottom"/>
    </xf>
    <xf numFmtId="65" fontId="8" fillId="2" borderId="7" applyNumberFormat="1" applyFont="1" applyFill="1" applyBorder="1" applyAlignment="1" applyProtection="0">
      <alignment vertical="bottom"/>
    </xf>
    <xf numFmtId="65" fontId="8" fillId="2" borderId="10" applyNumberFormat="1" applyFont="1" applyFill="1" applyBorder="1" applyAlignment="1" applyProtection="0">
      <alignment vertical="bottom"/>
    </xf>
    <xf numFmtId="65" fontId="8" fillId="5" borderId="5" applyNumberFormat="1" applyFont="1" applyFill="1" applyBorder="1" applyAlignment="1" applyProtection="0">
      <alignment vertical="bottom"/>
    </xf>
    <xf numFmtId="65" fontId="0" fillId="2" borderId="11" applyNumberFormat="1" applyFont="1" applyFill="1" applyBorder="1" applyAlignment="1" applyProtection="0">
      <alignment vertical="bottom"/>
    </xf>
    <xf numFmtId="65" fontId="0" fillId="2" borderId="7" applyNumberFormat="1" applyFont="1" applyFill="1" applyBorder="1" applyAlignment="1" applyProtection="0">
      <alignment vertical="bottom"/>
    </xf>
    <xf numFmtId="49" fontId="14" fillId="4" borderId="12" applyNumberFormat="1" applyFont="1" applyFill="1" applyBorder="1" applyAlignment="1" applyProtection="0">
      <alignment vertical="bottom" wrapText="1"/>
    </xf>
    <xf numFmtId="0" fontId="0" fillId="2" borderId="13" applyNumberFormat="0" applyFont="1" applyFill="1" applyBorder="1" applyAlignment="1" applyProtection="0">
      <alignment vertical="bottom" wrapText="1"/>
    </xf>
    <xf numFmtId="0" fontId="0" fillId="2" borderId="14" applyNumberFormat="0" applyFont="1" applyFill="1" applyBorder="1" applyAlignment="1" applyProtection="0">
      <alignment vertical="bottom" wrapText="1"/>
    </xf>
    <xf numFmtId="0" fontId="11" fillId="2" borderId="15" applyNumberFormat="0" applyFont="1" applyFill="1" applyBorder="1" applyAlignment="1" applyProtection="0">
      <alignment vertical="center"/>
    </xf>
    <xf numFmtId="49" fontId="15" fillId="2" borderId="7" applyNumberFormat="1" applyFont="1" applyFill="1" applyBorder="1" applyAlignment="1" applyProtection="0">
      <alignment horizontal="right" vertical="center"/>
    </xf>
    <xf numFmtId="0" fontId="15" fillId="2" borderId="7" applyNumberFormat="0" applyFont="1" applyFill="1" applyBorder="1" applyAlignment="1" applyProtection="0">
      <alignment horizontal="right" vertical="center"/>
    </xf>
    <xf numFmtId="0" fontId="15" fillId="2" borderId="10" applyNumberFormat="0" applyFont="1" applyFill="1" applyBorder="1" applyAlignment="1" applyProtection="0">
      <alignment horizontal="right" vertical="center"/>
    </xf>
    <xf numFmtId="65" fontId="8" fillId="6" borderId="5" applyNumberFormat="1" applyFont="1" applyFill="1" applyBorder="1" applyAlignment="1" applyProtection="0">
      <alignment vertical="center"/>
    </xf>
    <xf numFmtId="49" fontId="16" fillId="2" borderId="16" applyNumberFormat="1" applyFont="1" applyFill="1" applyBorder="1" applyAlignment="1" applyProtection="0">
      <alignment vertical="top"/>
    </xf>
    <xf numFmtId="0" fontId="0" fillId="2" borderId="17" applyNumberFormat="0" applyFont="1" applyFill="1" applyBorder="1" applyAlignment="1" applyProtection="0">
      <alignment vertical="bottom" wrapText="1"/>
    </xf>
    <xf numFmtId="0" fontId="11" fillId="2" borderId="7" applyNumberFormat="0" applyFont="1" applyFill="1" applyBorder="1" applyAlignment="1" applyProtection="0">
      <alignment vertical="center"/>
    </xf>
    <xf numFmtId="49" fontId="0" fillId="2" borderId="18" applyNumberFormat="1" applyFont="1" applyFill="1" applyBorder="1" applyAlignment="1" applyProtection="0">
      <alignment horizontal="center" vertical="top" wrapText="1"/>
    </xf>
    <xf numFmtId="0" fontId="0" fillId="2" borderId="9" applyNumberFormat="0" applyFont="1" applyFill="1" applyBorder="1" applyAlignment="1" applyProtection="0">
      <alignment vertical="top"/>
    </xf>
    <xf numFmtId="49" fontId="0" fillId="2" borderId="9" applyNumberFormat="1" applyFont="1" applyFill="1" applyBorder="1" applyAlignment="1" applyProtection="0">
      <alignment horizontal="center" vertical="top" wrapText="1"/>
    </xf>
    <xf numFmtId="0" fontId="0" fillId="2" borderId="7" applyNumberFormat="0" applyFont="1" applyFill="1" applyBorder="1" applyAlignment="1" applyProtection="0">
      <alignment vertical="center"/>
    </xf>
    <xf numFmtId="49" fontId="15" fillId="2" borderId="7" applyNumberFormat="1" applyFont="1" applyFill="1" applyBorder="1" applyAlignment="1" applyProtection="0">
      <alignment horizontal="right" vertical="bottom"/>
    </xf>
    <xf numFmtId="0" fontId="15" fillId="2" borderId="7" applyNumberFormat="0" applyFont="1" applyFill="1" applyBorder="1" applyAlignment="1" applyProtection="0">
      <alignment horizontal="right" vertical="bottom"/>
    </xf>
    <xf numFmtId="0" fontId="15" fillId="2" borderId="10" applyNumberFormat="0" applyFont="1" applyFill="1" applyBorder="1" applyAlignment="1" applyProtection="0">
      <alignment horizontal="right" vertical="bottom"/>
    </xf>
    <xf numFmtId="0" fontId="8" fillId="3" borderId="5" applyNumberFormat="1" applyFont="1" applyFill="1" applyBorder="1" applyAlignment="1" applyProtection="0">
      <alignment horizontal="right" vertical="bottom"/>
    </xf>
    <xf numFmtId="0" fontId="2" fillId="2" borderId="19" applyNumberFormat="0" applyFont="1" applyFill="1" applyBorder="1" applyAlignment="1" applyProtection="0">
      <alignment horizontal="right" vertical="bottom"/>
    </xf>
    <xf numFmtId="0" fontId="2" fillId="2" borderId="18" applyNumberFormat="0" applyFont="1" applyFill="1" applyBorder="1" applyAlignment="1" applyProtection="0">
      <alignment horizontal="right" vertical="bottom"/>
    </xf>
    <xf numFmtId="0" fontId="2" fillId="2" borderId="20" applyNumberFormat="0" applyFont="1" applyFill="1" applyBorder="1" applyAlignment="1" applyProtection="0">
      <alignment horizontal="right" vertical="bottom"/>
    </xf>
    <xf numFmtId="0" fontId="14" fillId="2" borderId="3" applyNumberFormat="0" applyFont="1" applyFill="1" applyBorder="1" applyAlignment="1" applyProtection="0">
      <alignment vertical="bottom" wrapText="1"/>
    </xf>
    <xf numFmtId="0" fontId="0" fillId="2" borderId="18" applyNumberFormat="0" applyFont="1" applyFill="1" applyBorder="1" applyAlignment="1" applyProtection="0">
      <alignment vertical="bottom"/>
    </xf>
    <xf numFmtId="49" fontId="0" fillId="2" borderId="8" applyNumberFormat="1" applyFont="1" applyFill="1" applyBorder="1" applyAlignment="1" applyProtection="0">
      <alignment horizontal="center" vertical="top" wrapText="1"/>
    </xf>
    <xf numFmtId="0" fontId="17" fillId="2" borderId="7" applyNumberFormat="0" applyFont="1" applyFill="1" applyBorder="1" applyAlignment="1" applyProtection="0">
      <alignment vertical="bottom"/>
    </xf>
    <xf numFmtId="0" fontId="17" fillId="2" borderId="1" applyNumberFormat="1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17" fillId="2" borderId="3" applyNumberFormat="0" applyFont="1" applyFill="1" applyBorder="1" applyAlignment="1" applyProtection="0">
      <alignment vertical="bottom"/>
    </xf>
    <xf numFmtId="0" fontId="0" fillId="2" borderId="21" applyNumberFormat="1" applyFont="1" applyFill="1" applyBorder="1" applyAlignment="1" applyProtection="0">
      <alignment vertical="bottom"/>
    </xf>
    <xf numFmtId="61" fontId="0" fillId="2" borderId="21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0000000"/>
      <rgbColor rgb="ffffffff"/>
      <rgbColor rgb="ffaaaaaa"/>
      <rgbColor rgb="ff0000d4"/>
      <rgbColor rgb="fffcf305"/>
      <rgbColor rgb="ffc0c0c0"/>
      <rgbColor rgb="ffdd0806"/>
      <rgbColor rgb="ffccffcc"/>
      <rgbColor rgb="ffcc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BR1028"/>
  <sheetViews>
    <sheetView workbookViewId="0" defaultGridColor="0" colorId="9"/>
  </sheetViews>
  <sheetFormatPr defaultColWidth="9.16667" defaultRowHeight="16" customHeight="1" outlineLevelRow="0" outlineLevelCol="0"/>
  <cols>
    <col min="1" max="1" width="35.5" style="2" customWidth="1"/>
    <col min="2" max="3" width="13.3516" style="3" customWidth="1"/>
    <col min="4" max="4" width="15.3516" style="3" customWidth="1"/>
    <col min="5" max="7" width="13.3516" style="3" customWidth="1"/>
    <col min="8" max="8" width="13.8516" style="3" customWidth="1"/>
    <col min="9" max="12" width="13.3516" style="3" customWidth="1"/>
    <col min="13" max="13" width="18" style="3" customWidth="1"/>
    <col min="14" max="24" hidden="1" width="9.16667" style="2" customWidth="1"/>
    <col min="25" max="25" width="17.8516" style="2" customWidth="1"/>
    <col min="26" max="36" hidden="1" width="9.16667" style="2" customWidth="1"/>
    <col min="37" max="37" width="17.8516" style="2" customWidth="1"/>
    <col min="38" max="38" width="13.5" style="2" customWidth="1"/>
    <col min="39" max="40" hidden="1" width="9.16667" style="2" customWidth="1"/>
    <col min="41" max="70" width="9.17188" style="2" customWidth="1"/>
    <col min="71" max="16384" width="9.17188" style="1" customWidth="1"/>
  </cols>
  <sheetData>
    <row r="1" s="4" customFormat="1" ht="33" customHeight="1">
      <c r="A1" t="s" s="5">
        <v>0</v>
      </c>
    </row>
    <row r="2" s="4" customFormat="1" ht="14.25" customHeight="1">
      <c r="A2" s="6"/>
    </row>
    <row r="3" s="4" customFormat="1" ht="16.5" customHeight="1">
      <c r="A3" t="s" s="7">
        <v>1</v>
      </c>
      <c r="B3" s="8">
        <v>10</v>
      </c>
      <c r="C3" t="s" s="9">
        <v>2</v>
      </c>
      <c r="D3" s="10"/>
      <c r="F3" s="11">
        <v>0.2</v>
      </c>
      <c r="G3" t="s" s="12">
        <v>3</v>
      </c>
      <c r="I3" s="13">
        <v>3450</v>
      </c>
      <c r="J3" t="s" s="14">
        <v>4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="4" customFormat="1" ht="17" customHeight="1">
      <c r="A4" t="s" s="7">
        <v>5</v>
      </c>
      <c r="B4" s="11">
        <v>0.2</v>
      </c>
      <c r="C4" t="s" s="12">
        <v>6</v>
      </c>
      <c r="D4" s="10"/>
      <c r="F4" s="16">
        <v>8</v>
      </c>
      <c r="G4" t="s" s="17">
        <v>7</v>
      </c>
      <c r="I4" s="13">
        <v>20</v>
      </c>
      <c r="J4" t="s" s="14">
        <v>8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="4" customFormat="1" ht="17" customHeight="1">
      <c r="A5" t="s" s="7">
        <v>9</v>
      </c>
      <c r="B5" s="18">
        <v>100</v>
      </c>
      <c r="C5" t="s" s="12">
        <v>10</v>
      </c>
      <c r="D5" s="10"/>
      <c r="F5" s="19">
        <v>8</v>
      </c>
      <c r="G5" t="s" s="17">
        <v>11</v>
      </c>
      <c r="I5" s="13">
        <v>0</v>
      </c>
      <c r="J5" s="20"/>
      <c r="K5" s="21"/>
      <c r="L5" s="21"/>
      <c r="M5" s="21"/>
    </row>
    <row r="7" s="4" customFormat="1" ht="16.6" customHeight="1">
      <c r="B7" t="s" s="22">
        <v>12</v>
      </c>
      <c r="C7" t="s" s="22">
        <v>13</v>
      </c>
      <c r="D7" t="s" s="22">
        <v>14</v>
      </c>
      <c r="E7" t="s" s="22">
        <v>15</v>
      </c>
      <c r="F7" t="s" s="22">
        <v>16</v>
      </c>
      <c r="G7" t="s" s="22">
        <v>17</v>
      </c>
      <c r="H7" t="s" s="22">
        <v>18</v>
      </c>
      <c r="I7" t="s" s="22">
        <v>19</v>
      </c>
      <c r="J7" t="s" s="22">
        <v>20</v>
      </c>
      <c r="K7" t="s" s="22">
        <v>21</v>
      </c>
      <c r="L7" t="s" s="22">
        <v>22</v>
      </c>
      <c r="M7" t="s" s="22">
        <v>23</v>
      </c>
      <c r="N7" t="s" s="22">
        <v>24</v>
      </c>
      <c r="O7" t="s" s="22">
        <v>25</v>
      </c>
      <c r="P7" t="s" s="22">
        <v>26</v>
      </c>
      <c r="Q7" t="s" s="22">
        <v>27</v>
      </c>
      <c r="R7" t="s" s="22">
        <v>28</v>
      </c>
      <c r="S7" t="s" s="22">
        <v>29</v>
      </c>
      <c r="T7" t="s" s="22">
        <v>30</v>
      </c>
      <c r="U7" t="s" s="22">
        <v>31</v>
      </c>
      <c r="V7" t="s" s="22">
        <v>32</v>
      </c>
      <c r="W7" t="s" s="22">
        <v>33</v>
      </c>
      <c r="X7" t="s" s="22">
        <v>34</v>
      </c>
      <c r="Y7" t="s" s="22">
        <v>35</v>
      </c>
      <c r="Z7" t="s" s="22">
        <v>36</v>
      </c>
      <c r="AA7" t="s" s="22">
        <v>37</v>
      </c>
      <c r="AB7" t="s" s="22">
        <v>38</v>
      </c>
      <c r="AC7" t="s" s="22">
        <v>39</v>
      </c>
      <c r="AD7" t="s" s="22">
        <v>40</v>
      </c>
      <c r="AE7" t="s" s="22">
        <v>41</v>
      </c>
      <c r="AF7" t="s" s="22">
        <v>42</v>
      </c>
      <c r="AG7" t="s" s="22">
        <v>43</v>
      </c>
      <c r="AH7" t="s" s="22">
        <v>44</v>
      </c>
      <c r="AI7" t="s" s="22">
        <v>45</v>
      </c>
      <c r="AJ7" t="s" s="22">
        <v>46</v>
      </c>
      <c r="AK7" t="s" s="22">
        <v>47</v>
      </c>
    </row>
    <row r="8" s="4" customFormat="1" ht="12" customHeight="1"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</row>
    <row r="9" s="4" customFormat="1" ht="16.6" customHeight="1">
      <c r="A9" t="s" s="24">
        <v>48</v>
      </c>
      <c r="B9" s="25">
        <f>$B$3*20</f>
        <v>200</v>
      </c>
      <c r="C9" s="25">
        <f>$B$3*20</f>
        <v>200</v>
      </c>
      <c r="D9" s="25">
        <f>$B$3*20</f>
        <v>200</v>
      </c>
      <c r="E9" s="25">
        <f>$B$3*20</f>
        <v>200</v>
      </c>
      <c r="F9" s="25">
        <f>$B$3*20</f>
        <v>200</v>
      </c>
      <c r="G9" s="25">
        <f>$B$3*20</f>
        <v>200</v>
      </c>
      <c r="H9" s="25">
        <f>$B$3*20</f>
        <v>200</v>
      </c>
      <c r="I9" s="25">
        <f>$B$3*20</f>
        <v>200</v>
      </c>
      <c r="J9" s="25">
        <f>$B$3*20</f>
        <v>200</v>
      </c>
      <c r="K9" s="25">
        <f>$B$3*20</f>
        <v>200</v>
      </c>
      <c r="L9" s="25">
        <f>$B$3*20</f>
        <v>200</v>
      </c>
      <c r="M9" s="25">
        <f>$B$3*20</f>
        <v>200</v>
      </c>
      <c r="N9" s="26">
        <f>$B$3*20</f>
        <v>200</v>
      </c>
      <c r="O9" s="26">
        <f>$B$3*20</f>
        <v>200</v>
      </c>
      <c r="P9" s="26">
        <f>$B$3*20</f>
        <v>200</v>
      </c>
      <c r="Q9" s="26">
        <f>$B$3*20</f>
        <v>200</v>
      </c>
      <c r="R9" s="26">
        <f>$B$3*20</f>
        <v>200</v>
      </c>
      <c r="S9" s="26">
        <f>$B$3*20</f>
        <v>200</v>
      </c>
      <c r="T9" s="26">
        <f>$B$3*20</f>
        <v>200</v>
      </c>
      <c r="U9" s="26">
        <f>$B$3*20</f>
        <v>200</v>
      </c>
      <c r="V9" s="26">
        <f>$B$3*20</f>
        <v>200</v>
      </c>
      <c r="W9" s="26">
        <f>$B$3*20</f>
        <v>200</v>
      </c>
      <c r="X9" s="26">
        <f>$B$3*20</f>
        <v>200</v>
      </c>
      <c r="Y9" s="26">
        <f>$B$3*20</f>
        <v>200</v>
      </c>
      <c r="Z9" s="26">
        <f>$B$3*20</f>
        <v>200</v>
      </c>
      <c r="AA9" s="26">
        <f>$B$3*20</f>
        <v>200</v>
      </c>
      <c r="AB9" s="26">
        <f>$B$3*20</f>
        <v>200</v>
      </c>
      <c r="AC9" s="26">
        <f>$B$3*20</f>
        <v>200</v>
      </c>
      <c r="AD9" s="26">
        <f>$B$3*20</f>
        <v>200</v>
      </c>
      <c r="AE9" s="26">
        <f>$B$3*20</f>
        <v>200</v>
      </c>
      <c r="AF9" s="26">
        <f>$B$3*20</f>
        <v>200</v>
      </c>
      <c r="AG9" s="26">
        <f>$B$3*20</f>
        <v>200</v>
      </c>
      <c r="AH9" s="26">
        <f>$B$3*20</f>
        <v>200</v>
      </c>
      <c r="AI9" s="26">
        <f>$B$3*20</f>
        <v>200</v>
      </c>
      <c r="AJ9" s="26">
        <f>$B$3*20</f>
        <v>200</v>
      </c>
      <c r="AK9" s="26">
        <f>$B$3*20</f>
        <v>200</v>
      </c>
    </row>
    <row r="10" s="4" customFormat="1" ht="16.6" customHeight="1">
      <c r="A10" t="s" s="24">
        <v>49</v>
      </c>
      <c r="B10" s="25">
        <v>0</v>
      </c>
      <c r="C10" s="25">
        <v>0</v>
      </c>
      <c r="D10" s="27">
        <f>(B13+B14)*(1-((1-$F$3)/6))</f>
        <v>34.6666666666667</v>
      </c>
      <c r="E10" s="27">
        <f>(C13+C14)*(1-((1-$F$3)/6))</f>
        <v>69.3333333333333</v>
      </c>
      <c r="F10" s="27">
        <f>(D13+D14)*(1-((1-$F$3)/6))</f>
        <v>101.688888888889</v>
      </c>
      <c r="G10" s="27">
        <f>(E13+E14)*(1-((1-$F$3)/6))</f>
        <v>131.887407407408</v>
      </c>
      <c r="H10" s="27">
        <f>(F13+F14)*(1-((1-$F$3)/6))</f>
        <v>160.072691358024</v>
      </c>
      <c r="I10" s="27">
        <f>(G13+G14)*(1-((1-$F$3)/6))</f>
        <v>186.3789563786</v>
      </c>
      <c r="J10" s="27">
        <f>(H13+H14)*(1-((1-$F$3)/6))</f>
        <v>210.931470397805</v>
      </c>
      <c r="K10" s="27">
        <f>(I13+I14)*(1-((1-$F$3)/6))</f>
        <v>233.847150149063</v>
      </c>
      <c r="L10" s="27">
        <f>(J13+J14)*(1-((1-$F$3)/6))</f>
        <v>255.235117916903</v>
      </c>
      <c r="M10" s="27">
        <f>(K13+K14)*(1-((1-$F$3)/6))</f>
        <v>275.197221166887</v>
      </c>
      <c r="N10" s="28">
        <f>(L13+L14)*(1-((1-$F$3)/6))</f>
        <v>293.828517533539</v>
      </c>
      <c r="O10" s="28">
        <f>(M13+M14)*(1-((1-$F$3)/6))</f>
        <v>311.217727475748</v>
      </c>
      <c r="P10" s="28">
        <f>(N13+N14)*(1-((1-$F$3)/6))</f>
        <v>327.447656755143</v>
      </c>
      <c r="Q10" s="28">
        <f>(O13+O14)*(1-((1-$F$3)/6))</f>
        <v>342.595590749245</v>
      </c>
      <c r="R10" s="28">
        <f>(P13+P14)*(1-((1-$F$3)/6))</f>
        <v>356.733662477073</v>
      </c>
      <c r="S10" s="28">
        <f>(Q13+Q14)*(1-((1-$F$3)/6))</f>
        <v>369.929196089713</v>
      </c>
      <c r="T10" s="28">
        <f>(R13+R14)*(1-((1-$F$3)/6))</f>
        <v>382.245027461510</v>
      </c>
      <c r="U10" s="28">
        <f>(S13+S14)*(1-((1-$F$3)/6))</f>
        <v>393.739803408520</v>
      </c>
      <c r="V10" s="28">
        <f>(T13+T14)*(1-((1-$F$3)/6))</f>
        <v>404.468260959064</v>
      </c>
      <c r="W10" s="28">
        <f>(U13+U14)*(1-((1-$F$3)/6))</f>
        <v>414.481488006237</v>
      </c>
      <c r="X10" s="28">
        <f>(V13+V14)*(1-((1-$F$3)/6))</f>
        <v>423.827166583599</v>
      </c>
      <c r="Y10" s="28">
        <f>(W13+W14)*(1-((1-$F$3)/6))</f>
        <v>432.549799922471</v>
      </c>
      <c r="Z10" s="28">
        <f>(X13+X14)*(1-((1-$F$3)/6))</f>
        <v>440.690924372084</v>
      </c>
      <c r="AA10" s="28">
        <f>(Y13+Y14)*(1-((1-$F$3)/6))</f>
        <v>448.289307191723</v>
      </c>
      <c r="AB10" s="28">
        <f>(Z13+Z14)*(1-((1-$F$3)/6))</f>
        <v>455.381131156719</v>
      </c>
      <c r="AC10" s="28">
        <f>(AA13+AA14)*(1-((1-$F$3)/6))</f>
        <v>462.000166857382</v>
      </c>
      <c r="AD10" s="28">
        <f>(AB13+AB14)*(1-((1-$F$3)/6))</f>
        <v>468.177933511335</v>
      </c>
      <c r="AE10" s="28">
        <f>(AC13+AC14)*(1-((1-$F$3)/6))</f>
        <v>473.943849055024</v>
      </c>
      <c r="AF10" s="28">
        <f>(AD13+AD14)*(1-((1-$F$3)/6))</f>
        <v>479.325370229133</v>
      </c>
      <c r="AG10" s="28">
        <f>(AE13+AE14)*(1-((1-$F$3)/6))</f>
        <v>484.348123324969</v>
      </c>
      <c r="AH10" s="28">
        <f>(AF13+AF14)*(1-((1-$F$3)/6))</f>
        <v>489.036026214415</v>
      </c>
      <c r="AI10" s="28">
        <f>(AG13+AG14)*(1-((1-$F$3)/6))</f>
        <v>493.411402244565</v>
      </c>
      <c r="AJ10" s="28">
        <f>(AH13+AH14)*(1-((1-$F$3)/6))</f>
        <v>497.495086539372</v>
      </c>
      <c r="AK10" s="28">
        <f>(AI13+AI14)*(1-((1-$F$3)/6))</f>
        <v>501.306525214525</v>
      </c>
    </row>
    <row r="11" s="4" customFormat="1" ht="16.6" customHeight="1">
      <c r="A11" t="s" s="24">
        <v>50</v>
      </c>
      <c r="B11" s="27">
        <f>(B9+B10)/20</f>
        <v>10</v>
      </c>
      <c r="C11" s="27">
        <f>(C9+C10)/20</f>
        <v>10</v>
      </c>
      <c r="D11" s="27">
        <f>(D9+D10)/20</f>
        <v>11.7333333333333</v>
      </c>
      <c r="E11" s="27">
        <f>(E9+E10)/20</f>
        <v>13.4666666666667</v>
      </c>
      <c r="F11" s="27">
        <f>(F9+F10)/20</f>
        <v>15.0844444444445</v>
      </c>
      <c r="G11" s="27">
        <f>(G9+G10)/20</f>
        <v>16.5943703703704</v>
      </c>
      <c r="H11" s="27">
        <f>(H9+H10)/20</f>
        <v>18.0036345679012</v>
      </c>
      <c r="I11" s="27">
        <f>(I9+I10)/20</f>
        <v>19.318947818930</v>
      </c>
      <c r="J11" s="27">
        <f>(J9+J10)/20</f>
        <v>20.5465735198903</v>
      </c>
      <c r="K11" s="27">
        <f>(K9+K10)/20</f>
        <v>21.6923575074532</v>
      </c>
      <c r="L11" s="27">
        <f>(L9+L10)/20</f>
        <v>22.7617558958452</v>
      </c>
      <c r="M11" s="27">
        <f>(M9+M10)/20</f>
        <v>23.7598610583444</v>
      </c>
      <c r="N11" s="28">
        <f>(N9+N10)/20</f>
        <v>24.691425876677</v>
      </c>
      <c r="O11" s="28">
        <f>(O9+O10)/20</f>
        <v>25.5608863737874</v>
      </c>
      <c r="P11" s="28">
        <f>(P9+P10)/20</f>
        <v>26.3723828377572</v>
      </c>
      <c r="Q11" s="28">
        <f>(Q9+Q10)/20</f>
        <v>27.1297795374623</v>
      </c>
      <c r="R11" s="28">
        <f>(R9+R10)/20</f>
        <v>27.8366831238537</v>
      </c>
      <c r="S11" s="28">
        <f>(S9+S10)/20</f>
        <v>28.4964598044857</v>
      </c>
      <c r="T11" s="28">
        <f>(T9+T10)/20</f>
        <v>29.1122513730755</v>
      </c>
      <c r="U11" s="28">
        <f>(U9+U10)/20</f>
        <v>29.686990170426</v>
      </c>
      <c r="V11" s="28">
        <f>(V9+V10)/20</f>
        <v>30.2234130479532</v>
      </c>
      <c r="W11" s="28">
        <f>(W9+W10)/20</f>
        <v>30.7240744003119</v>
      </c>
      <c r="X11" s="28">
        <f>(X9+X10)/20</f>
        <v>31.191358329180</v>
      </c>
      <c r="Y11" s="28">
        <f>(Y9+Y10)/20</f>
        <v>31.6274899961236</v>
      </c>
      <c r="Z11" s="28">
        <f>(Z9+Z10)/20</f>
        <v>32.0345462186042</v>
      </c>
      <c r="AA11" s="28">
        <f>(AA9+AA10)/20</f>
        <v>32.4144653595862</v>
      </c>
      <c r="AB11" s="28">
        <f>(AB9+AB10)/20</f>
        <v>32.769056557836</v>
      </c>
      <c r="AC11" s="28">
        <f>(AC9+AC10)/20</f>
        <v>33.1000083428691</v>
      </c>
      <c r="AD11" s="28">
        <f>(AD9+AD10)/20</f>
        <v>33.4088966755668</v>
      </c>
      <c r="AE11" s="28">
        <f>(AE9+AE10)/20</f>
        <v>33.6971924527512</v>
      </c>
      <c r="AF11" s="28">
        <f>(AF9+AF10)/20</f>
        <v>33.9662685114567</v>
      </c>
      <c r="AG11" s="28">
        <f>(AG9+AG10)/20</f>
        <v>34.2174061662485</v>
      </c>
      <c r="AH11" s="28">
        <f>(AH9+AH10)/20</f>
        <v>34.4518013107208</v>
      </c>
      <c r="AI11" s="28">
        <f>(AI9+AI10)/20</f>
        <v>34.6705701122283</v>
      </c>
      <c r="AJ11" s="28">
        <f>(AJ9+AJ10)/20</f>
        <v>34.8747543269686</v>
      </c>
      <c r="AK11" s="28">
        <f>(AK9+AK10)/20</f>
        <v>35.0653262607263</v>
      </c>
    </row>
    <row r="12" s="4" customFormat="1" ht="16.6" customHeight="1">
      <c r="D12" s="29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</row>
    <row r="13" s="4" customFormat="1" ht="16.6" customHeight="1">
      <c r="A13" t="s" s="24">
        <v>51</v>
      </c>
      <c r="B13" s="30">
        <f>B9*$B$4</f>
        <v>40</v>
      </c>
      <c r="C13" s="30">
        <f>C9*$B$4</f>
        <v>40</v>
      </c>
      <c r="D13" s="30">
        <f>D9*$B$4</f>
        <v>40</v>
      </c>
      <c r="E13" s="30">
        <f>E9*$B$4</f>
        <v>40</v>
      </c>
      <c r="F13" s="30">
        <f>F9*$B$4</f>
        <v>40</v>
      </c>
      <c r="G13" s="30">
        <f>G9*$B$4</f>
        <v>40</v>
      </c>
      <c r="H13" s="30">
        <f>H9*$B$4</f>
        <v>40</v>
      </c>
      <c r="I13" s="30">
        <f>I9*$B$4</f>
        <v>40</v>
      </c>
      <c r="J13" s="30">
        <f>J9*$B$4</f>
        <v>40</v>
      </c>
      <c r="K13" s="30">
        <f>K9*$B$4</f>
        <v>40</v>
      </c>
      <c r="L13" s="30">
        <f>L9*$B$4</f>
        <v>40</v>
      </c>
      <c r="M13" s="30">
        <f>M9*$B$4</f>
        <v>40</v>
      </c>
      <c r="N13" s="31">
        <f>N9*$B$4</f>
        <v>40</v>
      </c>
      <c r="O13" s="31">
        <f>O9*$B$4</f>
        <v>40</v>
      </c>
      <c r="P13" s="31">
        <f>P9*$B$4</f>
        <v>40</v>
      </c>
      <c r="Q13" s="31">
        <f>Q9*$B$4</f>
        <v>40</v>
      </c>
      <c r="R13" s="31">
        <f>R9*$B$4</f>
        <v>40</v>
      </c>
      <c r="S13" s="31">
        <f>S9*$B$4</f>
        <v>40</v>
      </c>
      <c r="T13" s="31">
        <f>T9*$B$4</f>
        <v>40</v>
      </c>
      <c r="U13" s="31">
        <f>U9*$B$4</f>
        <v>40</v>
      </c>
      <c r="V13" s="31">
        <f>V9*$B$4</f>
        <v>40</v>
      </c>
      <c r="W13" s="31">
        <f>W9*$B$4</f>
        <v>40</v>
      </c>
      <c r="X13" s="31">
        <f>X9*$B$4</f>
        <v>40</v>
      </c>
      <c r="Y13" s="31">
        <f>Y9*$B$4</f>
        <v>40</v>
      </c>
      <c r="Z13" s="31">
        <f>Z9*$B$4</f>
        <v>40</v>
      </c>
      <c r="AA13" s="31">
        <f>AA9*$B$4</f>
        <v>40</v>
      </c>
      <c r="AB13" s="31">
        <f>AB9*$B$4</f>
        <v>40</v>
      </c>
      <c r="AC13" s="31">
        <f>AC9*$B$4</f>
        <v>40</v>
      </c>
      <c r="AD13" s="31">
        <f>AD9*$B$4</f>
        <v>40</v>
      </c>
      <c r="AE13" s="31">
        <f>AE9*$B$4</f>
        <v>40</v>
      </c>
      <c r="AF13" s="31">
        <f>AF9*$B$4</f>
        <v>40</v>
      </c>
      <c r="AG13" s="31">
        <f>AG9*$B$4</f>
        <v>40</v>
      </c>
      <c r="AH13" s="31">
        <f>AH9*$B$4</f>
        <v>40</v>
      </c>
      <c r="AI13" s="31">
        <f>AI9*$B$4</f>
        <v>40</v>
      </c>
      <c r="AJ13" s="31">
        <f>AJ9*$B$4</f>
        <v>40</v>
      </c>
      <c r="AK13" s="31">
        <f>AK9*$B$4</f>
        <v>40</v>
      </c>
      <c r="AM13" s="25">
        <v>0</v>
      </c>
      <c r="AN13" s="32">
        <v>0</v>
      </c>
    </row>
    <row r="14" s="4" customFormat="1" ht="16.6" customHeight="1">
      <c r="A14" t="s" s="24">
        <v>52</v>
      </c>
      <c r="B14" s="25">
        <v>0</v>
      </c>
      <c r="C14" s="27">
        <f>B13+(B14*(1-((1-$F$3)/12)))</f>
        <v>40</v>
      </c>
      <c r="D14" s="27">
        <f>C13+(C14*(1-((1-$F$3)/12)))</f>
        <v>77.3333333333333</v>
      </c>
      <c r="E14" s="27">
        <f>D13+(D14*(1-((1-$F$3)/12)))</f>
        <v>112.177777777778</v>
      </c>
      <c r="F14" s="27">
        <f>E13+(E14*(1-((1-$F$3)/12)))</f>
        <v>144.699259259259</v>
      </c>
      <c r="G14" s="27">
        <f>F13+(F14*(1-((1-$F$3)/12)))</f>
        <v>175.052641975308</v>
      </c>
      <c r="H14" s="27">
        <f>G13+(G14*(1-((1-$F$3)/12)))</f>
        <v>203.382465843621</v>
      </c>
      <c r="I14" s="27">
        <f>H13+(H14*(1-((1-$F$3)/12)))</f>
        <v>229.823634787380</v>
      </c>
      <c r="J14" s="27">
        <f>I13+(I14*(1-((1-$F$3)/12)))</f>
        <v>254.502059134888</v>
      </c>
      <c r="K14" s="27">
        <f>J13+(J14*(1-((1-$F$3)/12)))</f>
        <v>277.535255192562</v>
      </c>
      <c r="L14" s="27">
        <f>K13+(K14*(1-((1-$F$3)/12)))</f>
        <v>299.032904846391</v>
      </c>
      <c r="M14" s="27">
        <f>L13+(L14*(1-((1-$F$3)/12)))</f>
        <v>319.097377856632</v>
      </c>
      <c r="N14" s="28">
        <f>M13+(M14*(1-((1-$F$3)/12)))</f>
        <v>337.824219332857</v>
      </c>
      <c r="O14" s="28">
        <f>N13+(N14*(1-((1-$F$3)/12)))</f>
        <v>355.302604710667</v>
      </c>
      <c r="P14" s="28">
        <f>O13+(O14*(1-((1-$F$3)/12)))</f>
        <v>371.615764396623</v>
      </c>
      <c r="Q14" s="28">
        <f>P13+(P14*(1-((1-$F$3)/12)))</f>
        <v>386.841380103515</v>
      </c>
      <c r="R14" s="28">
        <f>Q13+(Q14*(1-((1-$F$3)/12)))</f>
        <v>401.051954763281</v>
      </c>
      <c r="S14" s="28">
        <f>R13+(R14*(1-((1-$F$3)/12)))</f>
        <v>414.315157779062</v>
      </c>
      <c r="T14" s="28">
        <f>S13+(S14*(1-((1-$F$3)/12)))</f>
        <v>426.694147260458</v>
      </c>
      <c r="U14" s="28">
        <f>T13+(T14*(1-((1-$F$3)/12)))</f>
        <v>438.247870776427</v>
      </c>
      <c r="V14" s="28">
        <f>U13+(U14*(1-((1-$F$3)/12)))</f>
        <v>449.031346057999</v>
      </c>
      <c r="W14" s="28">
        <f>V13+(V14*(1-((1-$F$3)/12)))</f>
        <v>459.095922987466</v>
      </c>
      <c r="X14" s="28">
        <f>W13+(W14*(1-((1-$F$3)/12)))</f>
        <v>468.489528121635</v>
      </c>
      <c r="Y14" s="28">
        <f>X13+(X14*(1-((1-$F$3)/12)))</f>
        <v>477.256892913526</v>
      </c>
      <c r="Z14" s="28">
        <f>Y13+(Y14*(1-((1-$F$3)/12)))</f>
        <v>485.439766719291</v>
      </c>
      <c r="AA14" s="28">
        <f>Z13+(Z14*(1-((1-$F$3)/12)))</f>
        <v>493.077115604672</v>
      </c>
      <c r="AB14" s="28">
        <f>AA13+(AA14*(1-((1-$F$3)/12)))</f>
        <v>500.205307897694</v>
      </c>
      <c r="AC14" s="28">
        <f>AB13+(AB14*(1-((1-$F$3)/12)))</f>
        <v>506.858287371181</v>
      </c>
      <c r="AD14" s="28">
        <f>AC13+(AC14*(1-((1-$F$3)/12)))</f>
        <v>513.067734879769</v>
      </c>
      <c r="AE14" s="28">
        <f>AD13+(AD14*(1-((1-$F$3)/12)))</f>
        <v>518.863219221118</v>
      </c>
      <c r="AF14" s="28">
        <f>AE13+(AE14*(1-((1-$F$3)/12)))</f>
        <v>524.272337939710</v>
      </c>
      <c r="AG14" s="28">
        <f>AF13+(AF14*(1-((1-$F$3)/12)))</f>
        <v>529.320848743729</v>
      </c>
      <c r="AH14" s="28">
        <f>AG13+(AG14*(1-((1-$F$3)/12)))</f>
        <v>534.032792160814</v>
      </c>
      <c r="AI14" s="28">
        <f>AH13+(AH14*(1-((1-$F$3)/12)))</f>
        <v>538.430606016760</v>
      </c>
      <c r="AJ14" s="28">
        <f>AI13+(AI14*(1-((1-$F$3)/12)))</f>
        <v>542.535232282309</v>
      </c>
      <c r="AK14" s="28">
        <f>AJ13+(AJ14*(1-((1-$F$3)/12)))</f>
        <v>546.366216796822</v>
      </c>
      <c r="AM14" s="25">
        <v>500</v>
      </c>
      <c r="AN14" s="32">
        <v>0.05</v>
      </c>
    </row>
    <row r="15" s="4" customFormat="1" ht="16.6" customHeight="1">
      <c r="A15" t="s" s="24">
        <v>53</v>
      </c>
      <c r="B15" s="27">
        <f>B13+B14</f>
        <v>40</v>
      </c>
      <c r="C15" s="27">
        <f>C13+C14</f>
        <v>80</v>
      </c>
      <c r="D15" s="27">
        <f>D13+D14</f>
        <v>117.333333333333</v>
      </c>
      <c r="E15" s="27">
        <f>E13+E14</f>
        <v>152.177777777778</v>
      </c>
      <c r="F15" s="27">
        <f>F13+F14</f>
        <v>184.699259259259</v>
      </c>
      <c r="G15" s="27">
        <f>G13+G14</f>
        <v>215.052641975308</v>
      </c>
      <c r="H15" s="27">
        <f>H13+H14</f>
        <v>243.382465843621</v>
      </c>
      <c r="I15" s="27">
        <f>I13+I14</f>
        <v>269.823634787380</v>
      </c>
      <c r="J15" s="27">
        <f>J13+J14</f>
        <v>294.502059134888</v>
      </c>
      <c r="K15" s="27">
        <f>K13+K14</f>
        <v>317.535255192562</v>
      </c>
      <c r="L15" s="27">
        <f>L13+L14</f>
        <v>339.032904846391</v>
      </c>
      <c r="M15" s="27">
        <f>M13+M14</f>
        <v>359.097377856632</v>
      </c>
      <c r="N15" s="28">
        <f>N13+N14</f>
        <v>377.824219332857</v>
      </c>
      <c r="O15" s="28">
        <f>O13+O14</f>
        <v>395.302604710667</v>
      </c>
      <c r="P15" s="28">
        <f>P13+P14</f>
        <v>411.615764396623</v>
      </c>
      <c r="Q15" s="28">
        <f>Q13+Q14</f>
        <v>426.841380103515</v>
      </c>
      <c r="R15" s="28">
        <f>R13+R14</f>
        <v>441.051954763281</v>
      </c>
      <c r="S15" s="28">
        <f>S13+S14</f>
        <v>454.315157779062</v>
      </c>
      <c r="T15" s="28">
        <f>T13+T14</f>
        <v>466.694147260458</v>
      </c>
      <c r="U15" s="28">
        <f>U13+U14</f>
        <v>478.247870776427</v>
      </c>
      <c r="V15" s="28">
        <f>V13+V14</f>
        <v>489.031346057999</v>
      </c>
      <c r="W15" s="28">
        <f>W13+W14</f>
        <v>499.095922987466</v>
      </c>
      <c r="X15" s="28">
        <f>X13+X14</f>
        <v>508.489528121635</v>
      </c>
      <c r="Y15" s="28">
        <f>Y13+Y14</f>
        <v>517.256892913526</v>
      </c>
      <c r="Z15" s="28">
        <f>Z13+Z14</f>
        <v>525.439766719291</v>
      </c>
      <c r="AA15" s="28">
        <f>AA13+AA14</f>
        <v>533.077115604672</v>
      </c>
      <c r="AB15" s="28">
        <f>AB13+AB14</f>
        <v>540.205307897694</v>
      </c>
      <c r="AC15" s="28">
        <f>AC13+AC14</f>
        <v>546.8582873711809</v>
      </c>
      <c r="AD15" s="28">
        <f>AD13+AD14</f>
        <v>553.067734879769</v>
      </c>
      <c r="AE15" s="28">
        <f>AE13+AE14</f>
        <v>558.863219221118</v>
      </c>
      <c r="AF15" s="28">
        <f>AF13+AF14</f>
        <v>564.272337939710</v>
      </c>
      <c r="AG15" s="28">
        <f>AG13+AG14</f>
        <v>569.320848743729</v>
      </c>
      <c r="AH15" s="28">
        <f>AH13+AH14</f>
        <v>574.032792160814</v>
      </c>
      <c r="AI15" s="28">
        <f>AI13+AI14</f>
        <v>578.430606016760</v>
      </c>
      <c r="AJ15" s="28">
        <f>AJ13+AJ14</f>
        <v>582.535232282309</v>
      </c>
      <c r="AK15" s="28">
        <f>AK13+AK14</f>
        <v>586.366216796822</v>
      </c>
      <c r="AM15" s="25">
        <v>1000</v>
      </c>
      <c r="AN15" s="32">
        <v>0.05</v>
      </c>
    </row>
    <row r="16" s="4" customFormat="1" ht="25.5" customHeight="1">
      <c r="A16" t="s" s="33">
        <v>54</v>
      </c>
      <c r="B16" s="34">
        <f>B15*$B$5</f>
        <v>4000</v>
      </c>
      <c r="C16" s="34">
        <f>C15*$B$5</f>
        <v>8000</v>
      </c>
      <c r="D16" s="34">
        <f>D15*$B$5</f>
        <v>11733.3333333333</v>
      </c>
      <c r="E16" s="34">
        <f>E15*$B$5</f>
        <v>15217.7777777778</v>
      </c>
      <c r="F16" s="34">
        <f>F15*$B$5</f>
        <v>18469.9259259259</v>
      </c>
      <c r="G16" s="34">
        <f>G15*$B$5</f>
        <v>21505.2641975308</v>
      </c>
      <c r="H16" s="34">
        <f>H15*$B$5</f>
        <v>24338.2465843621</v>
      </c>
      <c r="I16" s="34">
        <f>I15*$B$5</f>
        <v>26982.363478738</v>
      </c>
      <c r="J16" s="34">
        <f>J15*$B$5</f>
        <v>29450.2059134888</v>
      </c>
      <c r="K16" s="34">
        <f>K15*$B$5</f>
        <v>31753.5255192562</v>
      </c>
      <c r="L16" s="34">
        <f>L15*$B$5</f>
        <v>33903.2904846391</v>
      </c>
      <c r="M16" s="34">
        <f>M15*$B$5</f>
        <v>35909.7377856632</v>
      </c>
      <c r="N16" s="34">
        <f>N15*$B$5</f>
        <v>37782.4219332857</v>
      </c>
      <c r="O16" s="34">
        <f>O15*$B$5</f>
        <v>39530.2604710667</v>
      </c>
      <c r="P16" s="34">
        <f>P15*$B$5</f>
        <v>41161.5764396623</v>
      </c>
      <c r="Q16" s="34">
        <f>Q15*$B$5</f>
        <v>42684.1380103515</v>
      </c>
      <c r="R16" s="34">
        <f>R15*$B$5</f>
        <v>44105.1954763281</v>
      </c>
      <c r="S16" s="34">
        <f>S15*$B$5</f>
        <v>45431.5157779062</v>
      </c>
      <c r="T16" s="34">
        <f>T15*$B$5</f>
        <v>46669.4147260458</v>
      </c>
      <c r="U16" s="34">
        <f>U15*$B$5</f>
        <v>47824.7870776427</v>
      </c>
      <c r="V16" s="34">
        <f>V15*$B$5</f>
        <v>48903.1346057999</v>
      </c>
      <c r="W16" s="34">
        <f>W15*$B$5</f>
        <v>49909.5922987466</v>
      </c>
      <c r="X16" s="34">
        <f>X15*$B$5</f>
        <v>50848.9528121635</v>
      </c>
      <c r="Y16" s="34">
        <f>Y15*$B$5</f>
        <v>51725.6892913526</v>
      </c>
      <c r="Z16" s="34">
        <f>Z15*$B$5</f>
        <v>52543.9766719291</v>
      </c>
      <c r="AA16" s="34">
        <f>AA15*$B$5</f>
        <v>53307.7115604672</v>
      </c>
      <c r="AB16" s="34">
        <f>AB15*$B$5</f>
        <v>54020.5307897694</v>
      </c>
      <c r="AC16" s="34">
        <f>AC15*$B$5</f>
        <v>54685.8287371181</v>
      </c>
      <c r="AD16" s="34">
        <f>AD15*$B$5</f>
        <v>55306.7734879769</v>
      </c>
      <c r="AE16" s="34">
        <f>AE15*$B$5</f>
        <v>55886.3219221118</v>
      </c>
      <c r="AF16" s="34">
        <f>AF15*$B$5</f>
        <v>56427.233793971</v>
      </c>
      <c r="AG16" s="34">
        <f>AG15*$B$5</f>
        <v>56932.0848743729</v>
      </c>
      <c r="AH16" s="34">
        <f>AH15*$B$5</f>
        <v>57403.2792160814</v>
      </c>
      <c r="AI16" s="34">
        <f>AI15*$B$5</f>
        <v>57843.060601676</v>
      </c>
      <c r="AJ16" s="34">
        <f>AJ15*$B$5</f>
        <v>58253.5232282309</v>
      </c>
      <c r="AK16" s="34">
        <f>AK15*$B$5</f>
        <v>58636.6216796822</v>
      </c>
      <c r="AM16" s="25">
        <v>1500</v>
      </c>
      <c r="AN16" s="32">
        <v>0.067</v>
      </c>
    </row>
    <row r="17" s="4" customFormat="1" ht="22.5" customHeight="1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M17" s="25">
        <v>2000</v>
      </c>
      <c r="AN17" s="32">
        <v>0.08799999999999999</v>
      </c>
    </row>
    <row r="18" s="4" customFormat="1" ht="21" customHeight="1" hidden="1">
      <c r="A18" t="s" s="24">
        <v>55</v>
      </c>
      <c r="B18" s="30">
        <v>0.05</v>
      </c>
      <c r="C18" s="30">
        <v>0.05</v>
      </c>
      <c r="D18" s="30">
        <v>0.05</v>
      </c>
      <c r="E18" s="30">
        <v>0.05</v>
      </c>
      <c r="F18" s="30">
        <v>0.05</v>
      </c>
      <c r="G18" s="30">
        <v>0.05</v>
      </c>
      <c r="H18" s="30">
        <v>0.05</v>
      </c>
      <c r="I18" s="30">
        <v>0.05</v>
      </c>
      <c r="J18" s="30">
        <v>0.05</v>
      </c>
      <c r="K18" s="30">
        <v>0.05</v>
      </c>
      <c r="L18" s="30">
        <v>0.05</v>
      </c>
      <c r="M18" s="30">
        <v>0.05</v>
      </c>
      <c r="N18" s="31">
        <v>0.05</v>
      </c>
      <c r="O18" s="31">
        <v>0.05</v>
      </c>
      <c r="P18" s="31">
        <v>0.05</v>
      </c>
      <c r="Q18" s="31">
        <v>0.05</v>
      </c>
      <c r="R18" s="31">
        <v>0.05</v>
      </c>
      <c r="S18" s="31">
        <v>0.05</v>
      </c>
      <c r="T18" s="31">
        <v>0.05</v>
      </c>
      <c r="U18" s="31">
        <v>0.05</v>
      </c>
      <c r="V18" s="31">
        <v>0.05</v>
      </c>
      <c r="W18" s="31">
        <v>0.05</v>
      </c>
      <c r="X18" s="31">
        <v>0.05</v>
      </c>
      <c r="Y18" s="31">
        <v>0.05</v>
      </c>
      <c r="Z18" s="31">
        <v>0.05</v>
      </c>
      <c r="AA18" s="31">
        <v>0.05</v>
      </c>
      <c r="AB18" s="31">
        <v>0.05</v>
      </c>
      <c r="AC18" s="31">
        <v>0.05</v>
      </c>
      <c r="AD18" s="31">
        <v>0.05</v>
      </c>
      <c r="AE18" s="31">
        <v>0.05</v>
      </c>
      <c r="AF18" s="31">
        <v>0.05</v>
      </c>
      <c r="AG18" s="31">
        <v>0.05</v>
      </c>
      <c r="AH18" s="31">
        <v>0.05</v>
      </c>
      <c r="AI18" s="31">
        <v>0.05</v>
      </c>
      <c r="AJ18" s="31">
        <v>0.05</v>
      </c>
      <c r="AK18" s="31">
        <v>0.05</v>
      </c>
      <c r="AM18" s="25">
        <v>2500</v>
      </c>
      <c r="AN18" s="32">
        <v>0.11</v>
      </c>
    </row>
    <row r="19" s="4" customFormat="1" ht="15" customHeight="1" hidden="1">
      <c r="A19" t="s" s="24">
        <v>56</v>
      </c>
      <c r="B19" s="37">
        <v>0</v>
      </c>
      <c r="C19" s="37">
        <f>IF(B16&gt;=4000,VLOOKUP(C16,$AM$13:$AN$1028,2),0)</f>
        <v>0.269</v>
      </c>
      <c r="D19" s="37">
        <f>IF(SUM(B16:C16)&gt;=4000,VLOOKUP(D16,$AM$13:$AN$1028,2),0)</f>
        <v>0.309</v>
      </c>
      <c r="E19" s="37">
        <f>IF(SUM(B16:D16)&gt;=4000,VLOOKUP(E16,$AM$13:$AN$1028,2),0)</f>
        <v>0.33</v>
      </c>
      <c r="F19" s="37">
        <f>IF(SUM(B16:E16)&gt;=4000,VLOOKUP(F16,$AM$13:$AN$1028,2),0)</f>
        <v>0.342</v>
      </c>
      <c r="G19" s="37">
        <f>IF(SUM(B16:F16)&gt;=4000,VLOOKUP(G16,$AM$13:$AN$1028,2),0)</f>
        <v>0.35</v>
      </c>
      <c r="H19" s="37">
        <f>VLOOKUP(H16,$AM$13:$AN$1028,2)</f>
        <v>0.356</v>
      </c>
      <c r="I19" s="37">
        <f>VLOOKUP(I16,$AM$13:$AN$1028,2)</f>
        <v>0.36</v>
      </c>
      <c r="J19" s="37">
        <f>VLOOKUP(J16,$AM$13:$AN$1028,2)</f>
        <v>0.364</v>
      </c>
      <c r="K19" s="37">
        <f>VLOOKUP(K16,$AM$13:$AN$1028,2)</f>
        <v>0.366</v>
      </c>
      <c r="L19" s="37">
        <f>VLOOKUP(L16,$AM$13:$AN$1028,2)</f>
        <v>0.368</v>
      </c>
      <c r="M19" s="37">
        <f>VLOOKUP(M16,$AM$13:$AN$1028,2)</f>
        <v>0.37</v>
      </c>
      <c r="N19" s="37">
        <f>VLOOKUP(N16,$AM$13:$AN$1028,2)</f>
        <v>0.372</v>
      </c>
      <c r="O19" s="37">
        <f>VLOOKUP(O16,$AM$13:$AN$1028,2)</f>
        <v>0.373</v>
      </c>
      <c r="P19" s="37">
        <f>VLOOKUP(P16,$AM$13:$AN$1028,2)</f>
        <v>0.374</v>
      </c>
      <c r="Q19" s="37">
        <f>VLOOKUP(Q16,$AM$13:$AN$1028,2)</f>
        <v>0.375</v>
      </c>
      <c r="R19" s="37">
        <f>VLOOKUP(R16,$AM$13:$AN$1028,2)</f>
        <v>0.376</v>
      </c>
      <c r="S19" s="37">
        <f>VLOOKUP(S16,$AM$13:$AN$1028,2)</f>
        <v>0.377</v>
      </c>
      <c r="T19" s="37">
        <f>VLOOKUP(T16,$AM$13:$AN$1028,2)</f>
        <v>0.377</v>
      </c>
      <c r="U19" s="37">
        <f>VLOOKUP(U16,$AM$13:$AN$1028,2)</f>
        <v>0.378</v>
      </c>
      <c r="V19" s="37">
        <f>VLOOKUP(V16,$AM$13:$AN$1028,2)</f>
        <v>0.378</v>
      </c>
      <c r="W19" s="37">
        <f>VLOOKUP(W16,$AM$13:$AN$1028,2)</f>
        <v>0.379</v>
      </c>
      <c r="X19" s="37">
        <f>VLOOKUP(X16,$AM$13:$AN$1028,2)</f>
        <v>0.379</v>
      </c>
      <c r="Y19" s="37">
        <f>VLOOKUP(Y16,$AM$13:$AN$1028,2)</f>
        <v>0.379</v>
      </c>
      <c r="Z19" s="37">
        <f>VLOOKUP(Z16,$AM$13:$AN$1028,2)</f>
        <v>0.379807692307692</v>
      </c>
      <c r="AA19" s="37">
        <f>VLOOKUP(AA16,$AM$13:$AN$1028,2)</f>
        <v>0.380188679245283</v>
      </c>
      <c r="AB19" s="37">
        <f>VLOOKUP(AB16,$AM$13:$AN$1028,2)</f>
        <v>0.380555555555556</v>
      </c>
      <c r="AC19" s="37">
        <f>VLOOKUP(AC16,$AM$13:$AN$1028,2)</f>
        <v>0.380555555555556</v>
      </c>
      <c r="AD19" s="37">
        <f>VLOOKUP(AD16,$AM$13:$AN$1028,2)</f>
        <v>0.380909090909091</v>
      </c>
      <c r="AE19" s="37">
        <f>VLOOKUP(AE16,$AM$13:$AN$1028,2)</f>
        <v>0.380909090909091</v>
      </c>
      <c r="AF19" s="37">
        <f>VLOOKUP(AF16,$AM$13:$AN$1028,2)</f>
        <v>0.38125</v>
      </c>
      <c r="AG19" s="37">
        <f>VLOOKUP(AG16,$AM$13:$AN$1028,2)</f>
        <v>0.38125</v>
      </c>
      <c r="AH19" s="37">
        <f>VLOOKUP(AH16,$AM$13:$AN$1028,2)</f>
        <v>0.381578947368421</v>
      </c>
      <c r="AI19" s="37">
        <f>VLOOKUP(AI16,$AM$13:$AN$1028,2)</f>
        <v>0.381578947368421</v>
      </c>
      <c r="AJ19" s="37">
        <f>VLOOKUP(AJ16,$AM$13:$AN$1028,2)</f>
        <v>0.381896551724138</v>
      </c>
      <c r="AK19" s="37">
        <f>VLOOKUP(AK16,$AM$13:$AN$1028,2)</f>
        <v>0.381896551724138</v>
      </c>
      <c r="AM19" s="25">
        <v>3000</v>
      </c>
      <c r="AN19" s="32">
        <v>0.133</v>
      </c>
    </row>
    <row r="20" s="4" customFormat="1" ht="16.6" customHeight="1">
      <c r="A20" t="s" s="24">
        <v>57</v>
      </c>
      <c r="B20" s="38">
        <f>B18+B19</f>
        <v>0.05</v>
      </c>
      <c r="C20" s="38">
        <f>C18+C19</f>
        <v>0.319</v>
      </c>
      <c r="D20" s="38">
        <f>D18+D19</f>
        <v>0.359</v>
      </c>
      <c r="E20" s="38">
        <f>E18+E19</f>
        <v>0.38</v>
      </c>
      <c r="F20" s="38">
        <f>F18+F19</f>
        <v>0.392</v>
      </c>
      <c r="G20" s="38">
        <f>G18+G19</f>
        <v>0.4</v>
      </c>
      <c r="H20" s="38">
        <f>H18+H19</f>
        <v>0.406</v>
      </c>
      <c r="I20" s="38">
        <f>I18+I19</f>
        <v>0.41</v>
      </c>
      <c r="J20" s="38">
        <f>J18+J19</f>
        <v>0.414</v>
      </c>
      <c r="K20" s="38">
        <f>K18+K19</f>
        <v>0.416</v>
      </c>
      <c r="L20" s="38">
        <f>L18+L19</f>
        <v>0.418</v>
      </c>
      <c r="M20" s="38">
        <f>M18+M19</f>
        <v>0.42</v>
      </c>
      <c r="N20" s="39">
        <f>N18+N19</f>
        <v>0.422</v>
      </c>
      <c r="O20" s="39">
        <f>O18+O19</f>
        <v>0.423</v>
      </c>
      <c r="P20" s="39">
        <f>P18+P19</f>
        <v>0.424</v>
      </c>
      <c r="Q20" s="39">
        <f>Q18+Q19</f>
        <v>0.425</v>
      </c>
      <c r="R20" s="39">
        <f>R18+R19</f>
        <v>0.426</v>
      </c>
      <c r="S20" s="39">
        <f>S18+S19</f>
        <v>0.427</v>
      </c>
      <c r="T20" s="39">
        <f>T18+T19</f>
        <v>0.427</v>
      </c>
      <c r="U20" s="39">
        <f>U18+U19</f>
        <v>0.428</v>
      </c>
      <c r="V20" s="39">
        <f>V18+V19</f>
        <v>0.428</v>
      </c>
      <c r="W20" s="39">
        <f>W18+W19</f>
        <v>0.429</v>
      </c>
      <c r="X20" s="39">
        <f>X18+X19</f>
        <v>0.429</v>
      </c>
      <c r="Y20" s="39">
        <f>Y18+Y19</f>
        <v>0.429</v>
      </c>
      <c r="Z20" s="39">
        <f>Z18+Z19</f>
        <v>0.429807692307692</v>
      </c>
      <c r="AA20" s="39">
        <f>AA18+AA19</f>
        <v>0.430188679245283</v>
      </c>
      <c r="AB20" s="39">
        <f>AB18+AB19</f>
        <v>0.430555555555556</v>
      </c>
      <c r="AC20" s="39">
        <f>AC18+AC19</f>
        <v>0.430555555555556</v>
      </c>
      <c r="AD20" s="39">
        <f>AD18+AD19</f>
        <v>0.430909090909091</v>
      </c>
      <c r="AE20" s="39">
        <f>AE18+AE19</f>
        <v>0.430909090909091</v>
      </c>
      <c r="AF20" s="39">
        <f>AF18+AF19</f>
        <v>0.43125</v>
      </c>
      <c r="AG20" s="39">
        <f>AG18+AG19</f>
        <v>0.43125</v>
      </c>
      <c r="AH20" s="39">
        <f>AH18+AH19</f>
        <v>0.431578947368421</v>
      </c>
      <c r="AI20" s="39">
        <f>AI18+AI19</f>
        <v>0.431578947368421</v>
      </c>
      <c r="AJ20" s="39">
        <f>AJ18+AJ19</f>
        <v>0.431896551724138</v>
      </c>
      <c r="AK20" s="39">
        <f>AK18+AK19</f>
        <v>0.431896551724138</v>
      </c>
      <c r="AM20" s="25">
        <v>3500</v>
      </c>
      <c r="AN20" s="32">
        <v>0.157</v>
      </c>
    </row>
    <row r="21" s="4" customFormat="1" ht="11" customHeight="1"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M21" s="25">
        <v>4000</v>
      </c>
      <c r="AN21" s="32">
        <v>0.181</v>
      </c>
    </row>
    <row r="22" s="4" customFormat="1" ht="20" customHeight="1">
      <c r="A22" t="s" s="24">
        <v>58</v>
      </c>
      <c r="B22" s="40">
        <f>B16*B20</f>
        <v>200</v>
      </c>
      <c r="C22" s="40">
        <f>C16*C20</f>
        <v>2552</v>
      </c>
      <c r="D22" s="40">
        <f>D16*D20</f>
        <v>4212.266666666650</v>
      </c>
      <c r="E22" s="40">
        <f>E16*E20</f>
        <v>5782.755555555560</v>
      </c>
      <c r="F22" s="40">
        <f>F16*F20</f>
        <v>7240.210962962950</v>
      </c>
      <c r="G22" s="40">
        <f>G16*G20</f>
        <v>8602.105679012320</v>
      </c>
      <c r="H22" s="40">
        <f>H16*H20</f>
        <v>9881.328113251009</v>
      </c>
      <c r="I22" s="40">
        <f>I16*I20</f>
        <v>11062.7690262826</v>
      </c>
      <c r="J22" s="40">
        <f>J16*J20</f>
        <v>12192.3852481844</v>
      </c>
      <c r="K22" s="40">
        <f>K16*K20</f>
        <v>13209.4666160106</v>
      </c>
      <c r="L22" s="40">
        <f>L16*L20</f>
        <v>14171.5754225791</v>
      </c>
      <c r="M22" s="40">
        <f>M16*M20</f>
        <v>15082.0898699785</v>
      </c>
      <c r="N22" s="41">
        <f>N16*N20</f>
        <v>15944.1820558466</v>
      </c>
      <c r="O22" s="41">
        <f>O16*O20</f>
        <v>16721.3001792612</v>
      </c>
      <c r="P22" s="41">
        <f>P16*P20</f>
        <v>17452.5084104168</v>
      </c>
      <c r="Q22" s="41">
        <f>Q16*Q20</f>
        <v>18140.7586543994</v>
      </c>
      <c r="R22" s="41">
        <f>R16*R20</f>
        <v>18788.8132729158</v>
      </c>
      <c r="S22" s="41">
        <f>S16*S20</f>
        <v>19399.2572371659</v>
      </c>
      <c r="T22" s="41">
        <f>T16*T20</f>
        <v>19927.8400880216</v>
      </c>
      <c r="U22" s="41">
        <f>U16*U20</f>
        <v>20469.0088692311</v>
      </c>
      <c r="V22" s="41">
        <f>V16*V20</f>
        <v>20930.5416112824</v>
      </c>
      <c r="W22" s="41">
        <f>W16*W20</f>
        <v>21411.2150961623</v>
      </c>
      <c r="X22" s="41">
        <f>X16*X20</f>
        <v>21814.2007564181</v>
      </c>
      <c r="Y22" s="41">
        <f>Y16*Y20</f>
        <v>22190.3207059903</v>
      </c>
      <c r="Z22" s="41">
        <f>Z16*Z20</f>
        <v>22583.805358031</v>
      </c>
      <c r="AA22" s="41">
        <f>AA16*AA20</f>
        <v>22932.3740297859</v>
      </c>
      <c r="AB22" s="41">
        <f>AB16*AB20</f>
        <v>23258.8396455952</v>
      </c>
      <c r="AC22" s="41">
        <f>AC16*AC20</f>
        <v>23545.2873729259</v>
      </c>
      <c r="AD22" s="41">
        <f>AD16*AD20</f>
        <v>23832.1914848191</v>
      </c>
      <c r="AE22" s="41">
        <f>AE16*AE20</f>
        <v>24081.92417371</v>
      </c>
      <c r="AF22" s="41">
        <f>AF16*AF20</f>
        <v>24334.24457365</v>
      </c>
      <c r="AG22" s="41">
        <f>AG16*AG20</f>
        <v>24551.9616020733</v>
      </c>
      <c r="AH22" s="41">
        <f>AH16*AH20</f>
        <v>24774.046819572</v>
      </c>
      <c r="AI22" s="41">
        <f>AI16*AI20</f>
        <v>24963.8472070391</v>
      </c>
      <c r="AJ22" s="41">
        <f>AJ16*AJ20</f>
        <v>25159.4958080549</v>
      </c>
      <c r="AK22" s="41">
        <f>AK16*AK20</f>
        <v>25324.9547082076</v>
      </c>
      <c r="AM22" s="25">
        <v>4500</v>
      </c>
      <c r="AN22" s="32">
        <v>0.2</v>
      </c>
    </row>
    <row r="23" s="4" customFormat="1" ht="24" customHeight="1">
      <c r="A23" t="s" s="24">
        <v>59</v>
      </c>
      <c r="B23" s="40">
        <f>B13*$F$4+B10*$F$5</f>
        <v>320</v>
      </c>
      <c r="C23" s="40">
        <f>C13*$F$4+C10*$F$5</f>
        <v>320</v>
      </c>
      <c r="D23" s="40">
        <f>D13*$F$4+D10*$F$5</f>
        <v>597.3333333333341</v>
      </c>
      <c r="E23" s="40">
        <f>E13*$F$4+E10*$F$5</f>
        <v>874.6666666666659</v>
      </c>
      <c r="F23" s="40">
        <f>F13*$F$4+F10*$F$5</f>
        <v>1133.511111111110</v>
      </c>
      <c r="G23" s="40">
        <f>G13*$F$4+G10*$F$5</f>
        <v>1375.099259259260</v>
      </c>
      <c r="H23" s="40">
        <f>H13*$F$4+H10*$F$5</f>
        <v>1600.581530864190</v>
      </c>
      <c r="I23" s="40">
        <f>I13*$F$4+I10*$F$5</f>
        <v>1811.0316510288</v>
      </c>
      <c r="J23" s="40">
        <f>J13*$F$4+J10*$F$5</f>
        <v>2007.451763182440</v>
      </c>
      <c r="K23" s="40">
        <f>K13*$F$4+K10*$F$5</f>
        <v>2190.7772011925</v>
      </c>
      <c r="L23" s="40">
        <f>L13*$F$4+L10*$F$5</f>
        <v>2361.880943335220</v>
      </c>
      <c r="M23" s="40">
        <f>M13*$F$4+M10*$F$5</f>
        <v>2521.5777693351</v>
      </c>
      <c r="N23" s="41">
        <f>N13*$F$4+N10*$F$5</f>
        <v>2670.628140268310</v>
      </c>
      <c r="O23" s="41">
        <f>O13*$F$4+O10*$F$5</f>
        <v>2809.741819805980</v>
      </c>
      <c r="P23" s="41">
        <f>P13*$F$4+P10*$F$5</f>
        <v>2939.581254041140</v>
      </c>
      <c r="Q23" s="41">
        <f>Q13*$F$4+Q10*$F$5</f>
        <v>3060.764725993960</v>
      </c>
      <c r="R23" s="41">
        <f>R13*$F$4+R10*$F$5</f>
        <v>3173.869299816580</v>
      </c>
      <c r="S23" s="41">
        <f>S13*$F$4+S10*$F$5</f>
        <v>3279.4335687177</v>
      </c>
      <c r="T23" s="41">
        <f>T13*$F$4+T10*$F$5</f>
        <v>3377.960219692080</v>
      </c>
      <c r="U23" s="41">
        <f>U13*$F$4+U10*$F$5</f>
        <v>3469.918427268160</v>
      </c>
      <c r="V23" s="41">
        <f>V13*$F$4+V10*$F$5</f>
        <v>3555.746087672510</v>
      </c>
      <c r="W23" s="41">
        <f>W13*$F$4+W10*$F$5</f>
        <v>3635.8519040499</v>
      </c>
      <c r="X23" s="41">
        <f>X13*$F$4+X10*$F$5</f>
        <v>3710.617332668790</v>
      </c>
      <c r="Y23" s="41">
        <f>Y13*$F$4+Y10*$F$5</f>
        <v>3780.398399379770</v>
      </c>
      <c r="Z23" s="41">
        <f>Z13*$F$4+Z10*$F$5</f>
        <v>3845.527394976670</v>
      </c>
      <c r="AA23" s="41">
        <f>AA13*$F$4+AA10*$F$5</f>
        <v>3906.314457533780</v>
      </c>
      <c r="AB23" s="41">
        <f>AB13*$F$4+AB10*$F$5</f>
        <v>3963.049049253750</v>
      </c>
      <c r="AC23" s="41">
        <f>AC13*$F$4+AC10*$F$5</f>
        <v>4016.001334859060</v>
      </c>
      <c r="AD23" s="41">
        <f>AD13*$F$4+AD10*$F$5</f>
        <v>4065.423468090680</v>
      </c>
      <c r="AE23" s="41">
        <f>AE13*$F$4+AE10*$F$5</f>
        <v>4111.550792440190</v>
      </c>
      <c r="AF23" s="41">
        <f>AF13*$F$4+AF10*$F$5</f>
        <v>4154.602961833060</v>
      </c>
      <c r="AG23" s="41">
        <f>AG13*$F$4+AG10*$F$5</f>
        <v>4194.784986599750</v>
      </c>
      <c r="AH23" s="41">
        <f>AH13*$F$4+AH10*$F$5</f>
        <v>4232.288209715320</v>
      </c>
      <c r="AI23" s="41">
        <f>AI13*$F$4+AI10*$F$5</f>
        <v>4267.291217956520</v>
      </c>
      <c r="AJ23" s="41">
        <f>AJ13*$F$4+AJ10*$F$5</f>
        <v>4299.960692314980</v>
      </c>
      <c r="AK23" s="41">
        <f>AK13*$F$4+AK10*$F$5</f>
        <v>4330.4522017162</v>
      </c>
      <c r="AM23" s="25">
        <v>5000</v>
      </c>
      <c r="AN23" s="32">
        <v>0.215</v>
      </c>
    </row>
    <row r="24" s="2" customFormat="1" ht="23.25" customHeight="1">
      <c r="A24" t="s" s="24">
        <v>60</v>
      </c>
      <c r="B24" s="41">
        <f>(B9)*($I$4-$I5)</f>
        <v>4000</v>
      </c>
      <c r="C24" s="41">
        <f>(C9)*($I$4-$I5)</f>
        <v>4000</v>
      </c>
      <c r="D24" s="41">
        <f>(D9)*($I$4-$I5)</f>
        <v>4000</v>
      </c>
      <c r="E24" s="41">
        <f>(E9)*($I$4-$I5)</f>
        <v>4000</v>
      </c>
      <c r="F24" s="41">
        <f>(F9)*($I$4-$I5)</f>
        <v>4000</v>
      </c>
      <c r="G24" s="41">
        <f>(G9)*($I$4-$I5)</f>
        <v>4000</v>
      </c>
      <c r="H24" s="41">
        <f>(H9)*($I$4-$I5)</f>
        <v>4000</v>
      </c>
      <c r="I24" s="41">
        <f>(I9)*($I$4-$I5)</f>
        <v>4000</v>
      </c>
      <c r="J24" s="41">
        <f>(J9)*($I$4-$I5)</f>
        <v>4000</v>
      </c>
      <c r="K24" s="41">
        <f>(K9)*($I$4-$I5)</f>
        <v>4000</v>
      </c>
      <c r="L24" s="41">
        <f>(L9)*($I$4-$I5)</f>
        <v>4000</v>
      </c>
      <c r="M24" s="41">
        <f>(M9)*($I$4-$I5)</f>
        <v>4000</v>
      </c>
      <c r="N24" s="41">
        <f>(N9)*($I$4-$I5)</f>
        <v>4000</v>
      </c>
      <c r="O24" s="41">
        <f>(O9)*($I$4-$I5)</f>
        <v>4000</v>
      </c>
      <c r="P24" s="41">
        <f>(P9)*($I$4-$I5)</f>
        <v>4000</v>
      </c>
      <c r="Q24" s="41">
        <f>(Q9)*($I$4-$I5)</f>
        <v>4000</v>
      </c>
      <c r="R24" s="41">
        <f>(R9)*($I$4-$I5)</f>
        <v>4000</v>
      </c>
      <c r="S24" s="41">
        <f>(S9)*($I$4-$I5)</f>
        <v>4000</v>
      </c>
      <c r="T24" s="41">
        <f>(T9)*($I$4-$I5)</f>
        <v>4000</v>
      </c>
      <c r="U24" s="41">
        <f>(U9)*($I$4-$I5)</f>
        <v>4000</v>
      </c>
      <c r="V24" s="41">
        <f>(V9)*($I$4-$I5)</f>
        <v>4000</v>
      </c>
      <c r="W24" s="41">
        <f>(W9)*($I$4-$I5)</f>
        <v>4000</v>
      </c>
      <c r="X24" s="41">
        <f>(X9)*($I$4-$I5)</f>
        <v>4000</v>
      </c>
      <c r="Y24" s="41">
        <f>(Y9)*($I$4-$I5)</f>
        <v>4000</v>
      </c>
      <c r="Z24" s="41">
        <f>(Z9)*($I$4-$I5)</f>
        <v>4000</v>
      </c>
      <c r="AA24" s="41">
        <f>(AA9)*($I$4-$I5)</f>
        <v>4000</v>
      </c>
      <c r="AB24" s="41">
        <f>(AB9)*($I$4-$I5)</f>
        <v>4000</v>
      </c>
      <c r="AC24" s="41">
        <f>(AC9)*($I$4-$I5)</f>
        <v>4000</v>
      </c>
      <c r="AD24" s="41">
        <f>(AD9)*($I$4-$I5)</f>
        <v>4000</v>
      </c>
      <c r="AE24" s="41">
        <f>(AE9)*($I$4-$I5)</f>
        <v>4000</v>
      </c>
      <c r="AF24" s="41">
        <f>(AF9)*($I$4-$I5)</f>
        <v>4000</v>
      </c>
      <c r="AG24" s="41">
        <f>(AG9)*($I$4-$I5)</f>
        <v>4000</v>
      </c>
      <c r="AH24" s="41">
        <f>(AH9)*($I$4-$I5)</f>
        <v>4000</v>
      </c>
      <c r="AI24" s="41">
        <f>(AI9)*($I$4-$I5)</f>
        <v>4000</v>
      </c>
      <c r="AJ24" s="41">
        <f>(AJ9)*($I$4-$I5)</f>
        <v>4000</v>
      </c>
      <c r="AK24" s="41">
        <f>(AK9)*($I$4-$I5)</f>
        <v>4000</v>
      </c>
      <c r="AM24" s="25">
        <v>5500</v>
      </c>
      <c r="AN24" s="32">
        <v>0.227</v>
      </c>
    </row>
    <row r="25" s="2" customFormat="1" ht="23.25" customHeight="1">
      <c r="A25" t="s" s="24">
        <v>61</v>
      </c>
      <c r="B25" s="42">
        <f>I3*-1</f>
        <v>-3450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M25" s="25">
        <v>6000</v>
      </c>
      <c r="AN25" s="32">
        <v>0.238</v>
      </c>
    </row>
    <row r="26" s="43" customFormat="1" ht="19.5" customHeight="1">
      <c r="A26" t="s" s="24">
        <v>62</v>
      </c>
      <c r="B26" s="42">
        <f>IF(B9&lt;=50,0,(B9-50)*(-1.5))</f>
        <v>-225</v>
      </c>
      <c r="C26" s="42">
        <f>IF(C9&lt;=50,0,(C9-50)*(-1.5))</f>
        <v>-225</v>
      </c>
      <c r="D26" s="42">
        <f>IF(D9&lt;=50,0,(D9-50)*(-1.5))</f>
        <v>-225</v>
      </c>
      <c r="E26" s="42">
        <f>IF(E9&lt;=50,0,(E9-50)*(-1.5))</f>
        <v>-225</v>
      </c>
      <c r="F26" s="42">
        <f>IF(F9&lt;=50,0,(F9-50)*(-1.5))</f>
        <v>-225</v>
      </c>
      <c r="G26" s="42">
        <f>IF(G9&lt;=50,0,(G9-50)*(-1.5))</f>
        <v>-225</v>
      </c>
      <c r="H26" s="42">
        <f>IF(H9&lt;=50,0,(H9-50)*(-1.5))</f>
        <v>-225</v>
      </c>
      <c r="I26" s="42">
        <f>IF(I9&lt;=50,0,(I9-50)*(-1.5))</f>
        <v>-225</v>
      </c>
      <c r="J26" s="42">
        <f>IF(J9&lt;=50,0,(J9-50)*(-1.5))</f>
        <v>-225</v>
      </c>
      <c r="K26" s="42">
        <f>IF(K9&lt;=50,0,(K9-50)*(-1.5))</f>
        <v>-225</v>
      </c>
      <c r="L26" s="42">
        <f>IF(L9&lt;=50,0,(L9-50)*(-1.5))</f>
        <v>-225</v>
      </c>
      <c r="M26" s="42">
        <f>IF(M9&lt;=50,0,(M9-50)*(-1.5))</f>
        <v>-225</v>
      </c>
      <c r="N26" s="42">
        <f>IF(N9&lt;=50,0,(N9-50)*(-1.5))</f>
        <v>-225</v>
      </c>
      <c r="O26" s="42">
        <f>IF(O9&lt;=50,0,(O9-50)*(-1.5))</f>
        <v>-225</v>
      </c>
      <c r="P26" s="42">
        <f>IF(P9&lt;=50,0,(P9-50)*(-1.5))</f>
        <v>-225</v>
      </c>
      <c r="Q26" s="42">
        <f>IF(Q9&lt;=50,0,(Q9-50)*(-1.5))</f>
        <v>-225</v>
      </c>
      <c r="R26" s="42">
        <f>IF(R9&lt;=50,0,(R9-50)*(-1.5))</f>
        <v>-225</v>
      </c>
      <c r="S26" s="42">
        <f>IF(S9&lt;=50,0,(S9-50)*(-1.5))</f>
        <v>-225</v>
      </c>
      <c r="T26" s="42">
        <f>IF(T9&lt;=50,0,(T9-50)*(-1.5))</f>
        <v>-225</v>
      </c>
      <c r="U26" s="42">
        <f>IF(U9&lt;=50,0,(U9-50)*(-1.5))</f>
        <v>-225</v>
      </c>
      <c r="V26" s="42">
        <f>IF(V9&lt;=50,0,(V9-50)*(-1.5))</f>
        <v>-225</v>
      </c>
      <c r="W26" s="42">
        <f>IF(W9&lt;=50,0,(W9-50)*(-1.5))</f>
        <v>-225</v>
      </c>
      <c r="X26" s="42">
        <f>IF(X9&lt;=50,0,(X9-50)*(-1.5))</f>
        <v>-225</v>
      </c>
      <c r="Y26" s="42">
        <f>IF(Y9&lt;=50,0,(Y9-50)*(-1.5))</f>
        <v>-225</v>
      </c>
      <c r="Z26" s="42">
        <f>IF(Z9&lt;=50,0,(Z9-50)*(-1.5))</f>
        <v>-225</v>
      </c>
      <c r="AA26" s="42">
        <f>IF(AA9&lt;=50,0,(AA9-50)*(-1.5))</f>
        <v>-225</v>
      </c>
      <c r="AB26" s="42">
        <f>IF(AB9&lt;=50,0,(AB9-50)*(-1.5))</f>
        <v>-225</v>
      </c>
      <c r="AC26" s="42">
        <f>IF(AC9&lt;=50,0,(AC9-50)*(-1.5))</f>
        <v>-225</v>
      </c>
      <c r="AD26" s="42">
        <f>IF(AD9&lt;=50,0,(AD9-50)*(-1.5))</f>
        <v>-225</v>
      </c>
      <c r="AE26" s="42">
        <f>IF(AE9&lt;=50,0,(AE9-50)*(-1.5))</f>
        <v>-225</v>
      </c>
      <c r="AF26" s="42">
        <f>IF(AF9&lt;=50,0,(AF9-50)*(-1.5))</f>
        <v>-225</v>
      </c>
      <c r="AG26" s="42">
        <f>IF(AG9&lt;=50,0,(AG9-50)*(-1.5))</f>
        <v>-225</v>
      </c>
      <c r="AH26" s="42">
        <f>IF(AH9&lt;=50,0,(AH9-50)*(-1.5))</f>
        <v>-225</v>
      </c>
      <c r="AI26" s="42">
        <f>IF(AI9&lt;=50,0,(AI9-50)*(-1.5))</f>
        <v>-225</v>
      </c>
      <c r="AJ26" s="42">
        <f>IF(AJ9&lt;=50,0,(AJ9-50)*(-1.5))</f>
        <v>-225</v>
      </c>
      <c r="AK26" s="42">
        <f>IF(AK9&lt;=50,0,(AK9-50)*(-1.5))</f>
        <v>-225</v>
      </c>
      <c r="AM26" s="25">
        <v>6500</v>
      </c>
      <c r="AN26" s="32">
        <v>0.246</v>
      </c>
    </row>
    <row r="27" s="4" customFormat="1" ht="17" customHeight="1">
      <c r="A27" t="s" s="24">
        <v>63</v>
      </c>
      <c r="B27" s="44">
        <v>-125</v>
      </c>
      <c r="C27" s="44">
        <v>-125</v>
      </c>
      <c r="D27" s="44">
        <v>-125</v>
      </c>
      <c r="E27" s="44">
        <v>-125</v>
      </c>
      <c r="F27" s="44">
        <v>-125</v>
      </c>
      <c r="G27" s="44">
        <v>-125</v>
      </c>
      <c r="H27" s="44">
        <v>-125</v>
      </c>
      <c r="I27" s="44">
        <v>-125</v>
      </c>
      <c r="J27" s="44">
        <v>-125</v>
      </c>
      <c r="K27" s="44">
        <v>-125</v>
      </c>
      <c r="L27" s="44">
        <v>-125</v>
      </c>
      <c r="M27" s="45">
        <v>-125</v>
      </c>
      <c r="N27" s="45">
        <v>-125</v>
      </c>
      <c r="O27" s="45">
        <v>-125</v>
      </c>
      <c r="P27" s="45">
        <v>-125</v>
      </c>
      <c r="Q27" s="45">
        <v>-125</v>
      </c>
      <c r="R27" s="45">
        <v>-125</v>
      </c>
      <c r="S27" s="45">
        <v>-125</v>
      </c>
      <c r="T27" s="45">
        <v>-125</v>
      </c>
      <c r="U27" s="45">
        <v>-125</v>
      </c>
      <c r="V27" s="45">
        <v>-125</v>
      </c>
      <c r="W27" s="45">
        <v>-125</v>
      </c>
      <c r="X27" s="45">
        <v>-125</v>
      </c>
      <c r="Y27" s="45">
        <v>-125</v>
      </c>
      <c r="Z27" s="45">
        <v>-125</v>
      </c>
      <c r="AA27" s="45">
        <v>-125</v>
      </c>
      <c r="AB27" s="45">
        <v>-125</v>
      </c>
      <c r="AC27" s="45">
        <v>-125</v>
      </c>
      <c r="AD27" s="45">
        <v>-125</v>
      </c>
      <c r="AE27" s="45">
        <v>-125</v>
      </c>
      <c r="AF27" s="45">
        <v>-125</v>
      </c>
      <c r="AG27" s="45">
        <v>-125</v>
      </c>
      <c r="AH27" s="45">
        <v>-125</v>
      </c>
      <c r="AI27" s="45">
        <v>-125</v>
      </c>
      <c r="AJ27" s="45">
        <v>-125</v>
      </c>
      <c r="AK27" s="45">
        <v>-125</v>
      </c>
      <c r="AM27" s="25">
        <v>7000</v>
      </c>
      <c r="AN27" s="32">
        <v>0.254</v>
      </c>
    </row>
    <row r="28" s="4" customFormat="1" ht="25.5" customHeight="1">
      <c r="A28" t="s" s="33">
        <v>64</v>
      </c>
      <c r="B28" s="46">
        <f>SUM(B22:B27)</f>
        <v>720</v>
      </c>
      <c r="C28" s="46">
        <f>SUM(C22:C27)</f>
        <v>6522</v>
      </c>
      <c r="D28" s="46">
        <f>SUM(D22:D27)</f>
        <v>8459.599999999980</v>
      </c>
      <c r="E28" s="46">
        <f>SUM(E22:E27)</f>
        <v>10307.4222222222</v>
      </c>
      <c r="F28" s="46">
        <f>SUM(F22:F27)</f>
        <v>12023.7220740741</v>
      </c>
      <c r="G28" s="46">
        <f>SUM(G22:G27)</f>
        <v>13627.2049382716</v>
      </c>
      <c r="H28" s="46">
        <f>SUM(H22:H27)</f>
        <v>15131.9096441152</v>
      </c>
      <c r="I28" s="46">
        <f>SUM(I22:I27)</f>
        <v>16523.8006773114</v>
      </c>
      <c r="J28" s="46">
        <f>SUM(J22:J27)</f>
        <v>17849.8370113668</v>
      </c>
      <c r="K28" s="46">
        <f>SUM(K22:K27)</f>
        <v>19050.2438172031</v>
      </c>
      <c r="L28" s="47">
        <f>SUM(L22:L27)</f>
        <v>20183.4563659143</v>
      </c>
      <c r="M28" s="48">
        <f>SUM(M22:M27)</f>
        <v>21253.6676393136</v>
      </c>
      <c r="N28" s="48">
        <f>SUM(N22:N27)</f>
        <v>22264.8101961149</v>
      </c>
      <c r="O28" s="48">
        <f>SUM(O22:O27)</f>
        <v>23181.0419990672</v>
      </c>
      <c r="P28" s="48">
        <f>SUM(P22:P27)</f>
        <v>24042.0896644579</v>
      </c>
      <c r="Q28" s="48">
        <f>SUM(Q22:Q27)</f>
        <v>24851.5233803934</v>
      </c>
      <c r="R28" s="48">
        <f>SUM(R22:R27)</f>
        <v>25612.6825727324</v>
      </c>
      <c r="S28" s="48">
        <f>SUM(S22:S27)</f>
        <v>26328.6908058836</v>
      </c>
      <c r="T28" s="48">
        <f>SUM(T22:T27)</f>
        <v>26955.8003077137</v>
      </c>
      <c r="U28" s="48">
        <f>SUM(U22:U27)</f>
        <v>27588.9272964993</v>
      </c>
      <c r="V28" s="48">
        <f>SUM(V22:V27)</f>
        <v>28136.2876989549</v>
      </c>
      <c r="W28" s="48">
        <f>SUM(W22:W27)</f>
        <v>28697.0670002122</v>
      </c>
      <c r="X28" s="48">
        <f>SUM(X22:X27)</f>
        <v>29174.8180890869</v>
      </c>
      <c r="Y28" s="48">
        <f>SUM(Y22:Y27)</f>
        <v>29620.7191053701</v>
      </c>
      <c r="Z28" s="48">
        <f>SUM(Z22:Z27)</f>
        <v>30079.3327530077</v>
      </c>
      <c r="AA28" s="48">
        <f>SUM(AA22:AA27)</f>
        <v>30488.6884873197</v>
      </c>
      <c r="AB28" s="48">
        <f>SUM(AB22:AB27)</f>
        <v>30871.888694849</v>
      </c>
      <c r="AC28" s="48">
        <f>SUM(AC22:AC27)</f>
        <v>31211.288707785</v>
      </c>
      <c r="AD28" s="48">
        <f>SUM(AD22:AD27)</f>
        <v>31547.6149529098</v>
      </c>
      <c r="AE28" s="48">
        <f>SUM(AE22:AE27)</f>
        <v>31843.4749661502</v>
      </c>
      <c r="AF28" s="48">
        <f>SUM(AF22:AF27)</f>
        <v>32138.8475354831</v>
      </c>
      <c r="AG28" s="48">
        <f>SUM(AG22:AG27)</f>
        <v>32396.7465886731</v>
      </c>
      <c r="AH28" s="48">
        <f>SUM(AH22:AH27)</f>
        <v>32656.3350292873</v>
      </c>
      <c r="AI28" s="48">
        <f>SUM(AI22:AI27)</f>
        <v>32881.1384249956</v>
      </c>
      <c r="AJ28" s="48">
        <f>SUM(AJ22:AJ27)</f>
        <v>33109.4565003699</v>
      </c>
      <c r="AK28" s="48">
        <f>SUM(AK22:AK27)</f>
        <v>33305.4069099238</v>
      </c>
      <c r="AM28" s="25">
        <v>7500</v>
      </c>
      <c r="AN28" s="32">
        <v>0.26</v>
      </c>
    </row>
    <row r="29" s="4" customFormat="1" ht="17" customHeight="1">
      <c r="B29" s="49"/>
      <c r="C29" s="49"/>
      <c r="D29" s="49"/>
      <c r="E29" s="49"/>
      <c r="F29" s="49"/>
      <c r="G29" s="49"/>
      <c r="H29" s="50"/>
      <c r="I29" s="50"/>
      <c r="J29" s="50"/>
      <c r="AM29" s="25">
        <v>8000</v>
      </c>
      <c r="AN29" s="32">
        <v>0.269</v>
      </c>
    </row>
    <row r="30" s="4" customFormat="1" ht="30" customHeight="1">
      <c r="A30" t="s" s="51">
        <v>65</v>
      </c>
      <c r="B30" s="52"/>
      <c r="C30" s="52"/>
      <c r="D30" s="52"/>
      <c r="E30" s="52"/>
      <c r="F30" s="52"/>
      <c r="G30" s="53"/>
      <c r="H30" s="54"/>
      <c r="I30" s="21"/>
      <c r="J30" t="s" s="55">
        <v>66</v>
      </c>
      <c r="K30" s="56"/>
      <c r="L30" s="57"/>
      <c r="M30" s="58">
        <f>SUM(B28:M28)</f>
        <v>161652.864389792</v>
      </c>
      <c r="Y30" s="58">
        <f>SUM(N28:Y28)</f>
        <v>316454.458116487</v>
      </c>
      <c r="AK30" s="58">
        <f>SUM(Z28:AK28)</f>
        <v>382530.219550754</v>
      </c>
      <c r="AM30" s="25">
        <v>8500</v>
      </c>
      <c r="AN30" s="32">
        <v>0.276</v>
      </c>
    </row>
    <row r="31" s="4" customFormat="1" ht="39.75" customHeight="1">
      <c r="A31" t="s" s="59">
        <v>67</v>
      </c>
      <c r="B31" s="60"/>
      <c r="C31" s="60"/>
      <c r="D31" s="60"/>
      <c r="E31" s="60"/>
      <c r="F31" s="60"/>
      <c r="G31" s="60"/>
      <c r="H31" s="61"/>
      <c r="K31" s="21"/>
      <c r="L31" s="21"/>
      <c r="M31" t="s" s="62">
        <v>68</v>
      </c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t="s" s="62">
        <v>69</v>
      </c>
      <c r="Z31" t="s" s="64">
        <v>70</v>
      </c>
      <c r="AA31" t="s" s="64">
        <v>70</v>
      </c>
      <c r="AB31" t="s" s="64">
        <v>70</v>
      </c>
      <c r="AC31" t="s" s="64">
        <v>70</v>
      </c>
      <c r="AD31" t="s" s="64">
        <v>70</v>
      </c>
      <c r="AE31" t="s" s="64">
        <v>70</v>
      </c>
      <c r="AF31" t="s" s="64">
        <v>70</v>
      </c>
      <c r="AG31" t="s" s="64">
        <v>70</v>
      </c>
      <c r="AH31" t="s" s="64">
        <v>70</v>
      </c>
      <c r="AI31" t="s" s="64">
        <v>70</v>
      </c>
      <c r="AJ31" t="s" s="64">
        <v>70</v>
      </c>
      <c r="AK31" t="s" s="62">
        <v>71</v>
      </c>
      <c r="AM31" s="25">
        <v>9000</v>
      </c>
      <c r="AN31" s="32">
        <v>0.283</v>
      </c>
    </row>
    <row r="32" s="4" customFormat="1" ht="30" customHeight="1">
      <c r="B32" s="21"/>
      <c r="C32" s="21"/>
      <c r="D32" s="21"/>
      <c r="E32" s="21"/>
      <c r="F32" s="21"/>
      <c r="G32" s="21"/>
      <c r="H32" s="65"/>
      <c r="I32" s="21"/>
      <c r="J32" t="s" s="66">
        <v>72</v>
      </c>
      <c r="K32" s="67"/>
      <c r="L32" s="68"/>
      <c r="M32" s="69">
        <v>1</v>
      </c>
      <c r="N32" s="70"/>
      <c r="O32" s="71"/>
      <c r="P32" s="71"/>
      <c r="Q32" s="71"/>
      <c r="R32" s="71"/>
      <c r="S32" s="71"/>
      <c r="T32" s="71"/>
      <c r="U32" s="71"/>
      <c r="V32" s="71"/>
      <c r="W32" s="71"/>
      <c r="X32" s="72"/>
      <c r="Y32" s="69">
        <v>1</v>
      </c>
      <c r="Z32" s="70"/>
      <c r="AA32" s="71"/>
      <c r="AB32" s="71"/>
      <c r="AC32" s="71"/>
      <c r="AD32" s="71"/>
      <c r="AE32" s="71"/>
      <c r="AF32" s="71"/>
      <c r="AG32" s="71"/>
      <c r="AH32" s="71"/>
      <c r="AI32" s="71"/>
      <c r="AJ32" s="72"/>
      <c r="AK32" s="69">
        <v>1</v>
      </c>
      <c r="AM32" s="25">
        <v>9500</v>
      </c>
      <c r="AN32" s="32">
        <v>0.289</v>
      </c>
    </row>
    <row r="33" s="4" customFormat="1" ht="9" customHeight="1">
      <c r="A33" s="73"/>
      <c r="B33" s="21"/>
      <c r="C33" s="21"/>
      <c r="D33" s="21"/>
      <c r="E33" s="21"/>
      <c r="F33" s="21"/>
      <c r="G33" s="21"/>
      <c r="H33" s="61"/>
      <c r="I33" s="21"/>
      <c r="J33" s="21"/>
      <c r="K33" s="21"/>
      <c r="L33" s="21"/>
      <c r="M33" s="74"/>
      <c r="AM33" s="25">
        <v>10000</v>
      </c>
      <c r="AN33" s="32">
        <v>0.295</v>
      </c>
    </row>
    <row r="34" s="4" customFormat="1" ht="30" customHeight="1">
      <c r="J34" t="s" s="66">
        <v>73</v>
      </c>
      <c r="K34" s="67"/>
      <c r="L34" s="68"/>
      <c r="M34" s="58">
        <f>IF(M16&lt;2000,0,M32*M16*IF(M16&lt;3000,0.025,0.1))*12</f>
        <v>43091.6853427958</v>
      </c>
      <c r="N34" s="58">
        <f>IF(N16&lt;2000,0,N32*N16*IF(N16&lt;3000,0.025,0.1))*12</f>
        <v>0</v>
      </c>
      <c r="O34" s="58">
        <f>IF(O16&lt;2000,0,O32*O16*IF(O16&lt;3000,0.025,0.1))*12</f>
        <v>0</v>
      </c>
      <c r="P34" s="58">
        <f>IF(P16&lt;2000,0,P32*P16*IF(P16&lt;3000,0.025,0.1))*12</f>
        <v>0</v>
      </c>
      <c r="Q34" s="58">
        <f>IF(Q16&lt;2000,0,Q32*Q16*IF(Q16&lt;3000,0.025,0.1))*12</f>
        <v>0</v>
      </c>
      <c r="R34" s="58">
        <f>IF(R16&lt;2000,0,R32*R16*IF(R16&lt;3000,0.025,0.1))*12</f>
        <v>0</v>
      </c>
      <c r="S34" s="58">
        <f>IF(S16&lt;2000,0,S32*S16*IF(S16&lt;3000,0.025,0.1))*12</f>
        <v>0</v>
      </c>
      <c r="T34" s="58">
        <f>IF(T16&lt;2000,0,T32*T16*IF(T16&lt;3000,0.025,0.1))*12</f>
        <v>0</v>
      </c>
      <c r="U34" s="58">
        <f>IF(U16&lt;2000,0,U32*U16*IF(U16&lt;3000,0.025,0.1))*12</f>
        <v>0</v>
      </c>
      <c r="V34" s="58">
        <f>IF(V16&lt;2000,0,V32*V16*IF(V16&lt;3000,0.025,0.1))*12</f>
        <v>0</v>
      </c>
      <c r="W34" s="58">
        <f>IF(W16&lt;2000,0,W32*W16*IF(W16&lt;3000,0.025,0.1))*12</f>
        <v>0</v>
      </c>
      <c r="X34" s="58">
        <f>IF(X16&lt;2000,0,X32*X16*IF(X16&lt;3000,0.025,0.1))*12</f>
        <v>0</v>
      </c>
      <c r="Y34" s="58">
        <f>IF(Y16&lt;2000,0,Y32*Y16*IF(Y16&lt;3000,0.025,0.1))*12</f>
        <v>62070.8271496231</v>
      </c>
      <c r="Z34" s="58">
        <f>IF(Z16&lt;2000,0,Z32*Z16*IF(Z16&lt;3000,0.025,0.1))*12</f>
        <v>0</v>
      </c>
      <c r="AA34" s="58">
        <f>IF(AA16&lt;2000,0,AA32*AA16*IF(AA16&lt;3000,0.025,0.1))*12</f>
        <v>0</v>
      </c>
      <c r="AB34" s="58">
        <f>IF(AB16&lt;2000,0,AB32*AB16*IF(AB16&lt;3000,0.025,0.1))*12</f>
        <v>0</v>
      </c>
      <c r="AC34" s="58">
        <f>IF(AC16&lt;2000,0,AC32*AC16*IF(AC16&lt;3000,0.025,0.1))*12</f>
        <v>0</v>
      </c>
      <c r="AD34" s="58">
        <f>IF(AD16&lt;2000,0,AD32*AD16*IF(AD16&lt;3000,0.025,0.1))*12</f>
        <v>0</v>
      </c>
      <c r="AE34" s="58">
        <f>IF(AE16&lt;2000,0,AE32*AE16*IF(AE16&lt;3000,0.025,0.1))*12</f>
        <v>0</v>
      </c>
      <c r="AF34" s="58">
        <f>IF(AF16&lt;2000,0,AF32*AF16*IF(AF16&lt;3000,0.025,0.1))*12</f>
        <v>0</v>
      </c>
      <c r="AG34" s="58">
        <f>IF(AG16&lt;2000,0,AG32*AG16*IF(AG16&lt;3000,0.025,0.1))*12</f>
        <v>0</v>
      </c>
      <c r="AH34" s="58">
        <f>IF(AH16&lt;2000,0,AH32*AH16*IF(AH16&lt;3000,0.025,0.1))*12</f>
        <v>0</v>
      </c>
      <c r="AI34" s="58">
        <f>IF(AI16&lt;2000,0,AI32*AI16*IF(AI16&lt;3000,0.025,0.1))*12</f>
        <v>0</v>
      </c>
      <c r="AJ34" s="58">
        <f>IF(AJ16&lt;2000,0,AJ32*AJ16*IF(AJ16&lt;3000,0.025,0.1))*12</f>
        <v>0</v>
      </c>
      <c r="AK34" s="58">
        <f>IF(AK16&lt;2000,0,AK32*AK16*IF(AK16&lt;3000,0.025,0.1))*12</f>
        <v>70363.9460156186</v>
      </c>
      <c r="AM34" s="25">
        <v>10500</v>
      </c>
      <c r="AN34" s="32">
        <v>0.3</v>
      </c>
    </row>
    <row r="35" s="4" customFormat="1" ht="33.75" customHeight="1">
      <c r="B35" s="21"/>
      <c r="C35" s="21"/>
      <c r="D35" s="21"/>
      <c r="E35" s="21"/>
      <c r="F35" s="21"/>
      <c r="G35" s="21"/>
      <c r="H35" s="21"/>
      <c r="I35" s="21"/>
      <c r="M35" t="s" s="75">
        <v>74</v>
      </c>
      <c r="Y35" t="s" s="75">
        <v>75</v>
      </c>
      <c r="AK35" t="s" s="75">
        <v>76</v>
      </c>
      <c r="AM35" s="25">
        <v>11000</v>
      </c>
      <c r="AN35" s="32">
        <v>0.305</v>
      </c>
    </row>
    <row r="36" s="4" customFormat="1" ht="18" customHeight="1">
      <c r="B36" s="21"/>
      <c r="C36" s="21"/>
      <c r="D36" s="21"/>
      <c r="E36" s="21"/>
      <c r="F36" s="21"/>
      <c r="G36" s="21"/>
      <c r="H36" s="21"/>
      <c r="I36" s="21"/>
      <c r="M36" s="21"/>
      <c r="AM36" s="25">
        <v>11500</v>
      </c>
      <c r="AN36" s="32">
        <v>0.309</v>
      </c>
    </row>
    <row r="37" s="4" customFormat="1" ht="18" customHeight="1">
      <c r="B37" s="21"/>
      <c r="C37" s="21"/>
      <c r="D37" s="21"/>
      <c r="E37" s="21"/>
      <c r="F37" s="21"/>
      <c r="G37" s="21"/>
      <c r="H37" s="21"/>
      <c r="I37" s="21"/>
      <c r="M37" s="21"/>
      <c r="AM37" s="25">
        <v>12000</v>
      </c>
      <c r="AN37" s="32">
        <v>0.313</v>
      </c>
    </row>
    <row r="38" s="4" customFormat="1" ht="18" customHeight="1">
      <c r="B38" s="21"/>
      <c r="C38" s="21"/>
      <c r="D38" s="21"/>
      <c r="E38" s="21"/>
      <c r="F38" s="21"/>
      <c r="G38" s="21"/>
      <c r="H38" s="21"/>
      <c r="I38" s="21"/>
      <c r="AM38" s="25">
        <v>12500</v>
      </c>
      <c r="AN38" s="32">
        <v>0.316</v>
      </c>
    </row>
    <row r="39" s="4" customFormat="1" ht="18" customHeight="1">
      <c r="B39" s="21"/>
      <c r="C39" s="21"/>
      <c r="D39" s="21"/>
      <c r="E39" s="21"/>
      <c r="F39" s="21"/>
      <c r="G39" s="21"/>
      <c r="H39" s="21"/>
      <c r="I39" s="21"/>
      <c r="AM39" s="25">
        <v>13000</v>
      </c>
      <c r="AN39" s="32">
        <v>0.319</v>
      </c>
    </row>
    <row r="40" s="4" customFormat="1" ht="18" customHeight="1">
      <c r="B40" s="21"/>
      <c r="C40" s="21"/>
      <c r="D40" s="21"/>
      <c r="E40" s="21"/>
      <c r="F40" s="21"/>
      <c r="G40" s="21"/>
      <c r="H40" s="21"/>
      <c r="I40" s="21"/>
      <c r="AM40" s="25">
        <v>13500</v>
      </c>
      <c r="AN40" s="32">
        <v>0.322</v>
      </c>
    </row>
    <row r="41" s="4" customFormat="1" ht="18" customHeight="1">
      <c r="B41" s="21"/>
      <c r="C41" s="21"/>
      <c r="D41" s="21"/>
      <c r="E41" s="21"/>
      <c r="F41" s="21"/>
      <c r="G41" s="21"/>
      <c r="H41" s="21"/>
      <c r="I41" s="21"/>
      <c r="AM41" s="25">
        <v>14000</v>
      </c>
      <c r="AN41" s="32">
        <v>0.325</v>
      </c>
    </row>
    <row r="42" s="4" customFormat="1" ht="18" customHeight="1">
      <c r="B42" s="21"/>
      <c r="C42" s="21"/>
      <c r="D42" s="21"/>
      <c r="E42" s="21"/>
      <c r="F42" s="21"/>
      <c r="G42" s="21"/>
      <c r="H42" s="21"/>
      <c r="I42" s="21"/>
      <c r="AM42" s="25">
        <v>14500</v>
      </c>
      <c r="AN42" s="32">
        <v>0.328</v>
      </c>
    </row>
    <row r="43" s="4" customFormat="1" ht="18" customHeight="1">
      <c r="B43" s="21"/>
      <c r="C43" s="21"/>
      <c r="D43" s="21"/>
      <c r="E43" s="21"/>
      <c r="F43" s="21"/>
      <c r="G43" s="21"/>
      <c r="H43" s="21"/>
      <c r="I43" s="21"/>
      <c r="AM43" s="25">
        <v>15000</v>
      </c>
      <c r="AN43" s="32">
        <v>0.33</v>
      </c>
    </row>
    <row r="44" s="4" customFormat="1" ht="18" customHeight="1">
      <c r="B44" s="21"/>
      <c r="C44" s="21"/>
      <c r="D44" s="21"/>
      <c r="E44" s="21"/>
      <c r="F44" s="21"/>
      <c r="G44" s="21"/>
      <c r="H44" s="21"/>
      <c r="I44" s="21"/>
      <c r="L44" s="76"/>
      <c r="M44" s="76"/>
      <c r="AM44" s="25">
        <v>16000</v>
      </c>
      <c r="AN44" s="32">
        <v>0.334</v>
      </c>
    </row>
    <row r="45" s="77" customFormat="1" ht="9.75" customHeight="1">
      <c r="A45" s="78"/>
      <c r="B45" s="21"/>
      <c r="C45" s="21"/>
      <c r="D45" s="21"/>
      <c r="E45" s="21"/>
      <c r="F45" s="21"/>
      <c r="G45" s="21"/>
      <c r="H45" s="21"/>
      <c r="I45" s="21"/>
      <c r="AM45" s="25">
        <v>17000</v>
      </c>
      <c r="AN45" s="32">
        <v>0.338</v>
      </c>
    </row>
    <row r="46" s="4" customFormat="1" ht="13" customHeight="1">
      <c r="B46" s="21"/>
      <c r="C46" s="21"/>
      <c r="D46" s="21"/>
      <c r="E46" s="21"/>
      <c r="F46" s="21"/>
      <c r="G46" s="21"/>
      <c r="H46" s="76"/>
      <c r="I46" s="76"/>
      <c r="J46" s="76"/>
      <c r="K46" s="76"/>
      <c r="L46" s="76"/>
      <c r="M46" s="76"/>
      <c r="AM46" s="25">
        <v>18000</v>
      </c>
      <c r="AN46" s="32">
        <v>0.342</v>
      </c>
    </row>
    <row r="47" s="4" customFormat="1" ht="12.75" customHeight="1">
      <c r="B47" s="21"/>
      <c r="C47" s="21"/>
      <c r="D47" s="21"/>
      <c r="E47" s="21"/>
      <c r="F47" s="21"/>
      <c r="G47" s="21"/>
      <c r="H47" s="76"/>
      <c r="I47" s="76"/>
      <c r="J47" s="76"/>
      <c r="K47" s="76"/>
      <c r="L47" s="76"/>
      <c r="M47" s="76"/>
      <c r="AM47" s="25">
        <v>19000</v>
      </c>
      <c r="AN47" s="32">
        <v>0.345</v>
      </c>
    </row>
    <row r="48" s="4" customFormat="1" ht="12.75" customHeight="1">
      <c r="B48" s="21"/>
      <c r="C48" s="21"/>
      <c r="D48" s="21"/>
      <c r="E48" s="21"/>
      <c r="F48" s="21"/>
      <c r="G48" s="21"/>
      <c r="H48" s="76"/>
      <c r="I48" s="76"/>
      <c r="J48" s="76"/>
      <c r="K48" s="76"/>
      <c r="L48" s="76"/>
      <c r="M48" s="76"/>
      <c r="AM48" s="25">
        <v>20000</v>
      </c>
      <c r="AN48" s="32">
        <v>0.348</v>
      </c>
    </row>
    <row r="49" s="4" customFormat="1" ht="12.75" customHeight="1">
      <c r="B49" s="21"/>
      <c r="C49" s="21"/>
      <c r="D49" s="21"/>
      <c r="E49" s="21"/>
      <c r="F49" s="21"/>
      <c r="G49" s="21"/>
      <c r="H49" s="76"/>
      <c r="I49" s="76"/>
      <c r="J49" s="76"/>
      <c r="K49" s="76"/>
      <c r="L49" s="76"/>
      <c r="M49" s="76"/>
      <c r="AM49" s="25">
        <v>21000</v>
      </c>
      <c r="AN49" s="32">
        <v>0.35</v>
      </c>
    </row>
    <row r="50" s="77" customFormat="1" ht="12.75" customHeight="1">
      <c r="A50" s="78"/>
      <c r="B50" s="21"/>
      <c r="C50" s="21"/>
      <c r="D50" s="21"/>
      <c r="E50" s="21"/>
      <c r="F50" s="21"/>
      <c r="G50" s="21"/>
      <c r="AM50" s="25">
        <v>22000</v>
      </c>
      <c r="AN50" s="32">
        <v>0.352</v>
      </c>
    </row>
    <row r="51" s="4" customFormat="1" ht="12.75" customHeight="1">
      <c r="B51" s="21"/>
      <c r="C51" s="21"/>
      <c r="D51" s="21"/>
      <c r="E51" s="21"/>
      <c r="F51" s="21"/>
      <c r="G51" s="21"/>
      <c r="H51" s="76"/>
      <c r="I51" s="76"/>
      <c r="J51" s="76"/>
      <c r="K51" s="76"/>
      <c r="L51" s="76"/>
      <c r="M51" s="76"/>
      <c r="AM51" s="25">
        <v>23000</v>
      </c>
      <c r="AN51" s="32">
        <v>0.354</v>
      </c>
    </row>
    <row r="52" s="4" customFormat="1" ht="12.75" customHeight="1">
      <c r="B52" s="21"/>
      <c r="C52" s="21"/>
      <c r="D52" s="21"/>
      <c r="E52" s="21"/>
      <c r="F52" s="21"/>
      <c r="G52" s="21"/>
      <c r="H52" s="76"/>
      <c r="I52" s="76"/>
      <c r="J52" s="76"/>
      <c r="K52" s="76"/>
      <c r="L52" s="76"/>
      <c r="M52" s="76"/>
      <c r="AM52" s="25">
        <v>24000</v>
      </c>
      <c r="AN52" s="32">
        <v>0.356</v>
      </c>
    </row>
    <row r="53" s="4" customFormat="1" ht="12.75" customHeight="1">
      <c r="B53" s="21"/>
      <c r="C53" s="21"/>
      <c r="D53" s="21"/>
      <c r="E53" s="21"/>
      <c r="F53" s="21"/>
      <c r="G53" s="21"/>
      <c r="H53" s="76"/>
      <c r="I53" s="76"/>
      <c r="J53" s="76"/>
      <c r="K53" s="76"/>
      <c r="L53" s="76"/>
      <c r="M53" s="76"/>
      <c r="AM53" s="25">
        <v>25000</v>
      </c>
      <c r="AN53" s="32">
        <v>0.358</v>
      </c>
    </row>
    <row r="54" s="4" customFormat="1" ht="12.75" customHeight="1">
      <c r="B54" s="21"/>
      <c r="C54" s="21"/>
      <c r="D54" s="21"/>
      <c r="E54" s="21"/>
      <c r="F54" s="21"/>
      <c r="G54" s="21"/>
      <c r="H54" s="76"/>
      <c r="I54" s="76"/>
      <c r="J54" s="76"/>
      <c r="K54" s="76"/>
      <c r="L54" s="76"/>
      <c r="M54" s="76"/>
      <c r="AM54" s="25">
        <v>26000</v>
      </c>
      <c r="AN54" s="32">
        <v>0.36</v>
      </c>
    </row>
    <row r="55" s="4" customFormat="1" ht="12.75" customHeight="1">
      <c r="B55" s="21"/>
      <c r="C55" s="21"/>
      <c r="D55" s="21"/>
      <c r="E55" s="21"/>
      <c r="F55" s="21"/>
      <c r="G55" s="21"/>
      <c r="H55" s="76"/>
      <c r="I55" s="76"/>
      <c r="J55" s="76"/>
      <c r="K55" s="76"/>
      <c r="L55" s="76"/>
      <c r="M55" s="76"/>
      <c r="AM55" s="25">
        <v>27000</v>
      </c>
      <c r="AN55" s="32">
        <v>0.361</v>
      </c>
    </row>
    <row r="56" s="4" customFormat="1" ht="12.75" customHeight="1">
      <c r="B56" s="21"/>
      <c r="C56" s="21"/>
      <c r="D56" s="21"/>
      <c r="E56" s="21"/>
      <c r="F56" s="21"/>
      <c r="G56" s="21"/>
      <c r="H56" s="76"/>
      <c r="I56" s="76"/>
      <c r="J56" s="76"/>
      <c r="K56" s="76"/>
      <c r="L56" s="76"/>
      <c r="M56" s="76"/>
      <c r="AM56" s="25">
        <v>28000</v>
      </c>
      <c r="AN56" s="32">
        <v>0.363</v>
      </c>
    </row>
    <row r="57" s="4" customFormat="1" ht="12.75" customHeight="1">
      <c r="B57" s="21"/>
      <c r="C57" s="21"/>
      <c r="D57" s="21"/>
      <c r="E57" s="21"/>
      <c r="F57" s="21"/>
      <c r="G57" s="21"/>
      <c r="H57" s="76"/>
      <c r="I57" s="76"/>
      <c r="J57" s="76"/>
      <c r="K57" s="76"/>
      <c r="L57" s="76"/>
      <c r="M57" s="76"/>
      <c r="AM57" s="25">
        <v>29000</v>
      </c>
      <c r="AN57" s="32">
        <v>0.364</v>
      </c>
    </row>
    <row r="58" s="4" customFormat="1" ht="12.75" customHeight="1">
      <c r="B58" s="21"/>
      <c r="C58" s="21"/>
      <c r="D58" s="21"/>
      <c r="E58" s="21"/>
      <c r="F58" s="21"/>
      <c r="G58" s="21"/>
      <c r="H58" s="76"/>
      <c r="I58" s="76"/>
      <c r="J58" s="76"/>
      <c r="K58" s="76"/>
      <c r="L58" s="76"/>
      <c r="M58" s="76"/>
      <c r="AM58" s="25">
        <v>30000</v>
      </c>
      <c r="AN58" s="32">
        <v>0.365</v>
      </c>
    </row>
    <row r="59" s="4" customFormat="1" ht="12.75" customHeight="1">
      <c r="B59" s="21"/>
      <c r="C59" s="21"/>
      <c r="D59" s="21"/>
      <c r="E59" s="21"/>
      <c r="F59" s="21"/>
      <c r="G59" s="21"/>
      <c r="H59" s="76"/>
      <c r="I59" s="76"/>
      <c r="J59" s="76"/>
      <c r="K59" s="76"/>
      <c r="L59" s="76"/>
      <c r="M59" s="76"/>
      <c r="AM59" s="25">
        <v>31000</v>
      </c>
      <c r="AN59" s="32">
        <v>0.366</v>
      </c>
    </row>
    <row r="60" s="4" customFormat="1" ht="12.75" customHeight="1">
      <c r="B60" s="21"/>
      <c r="C60" s="21"/>
      <c r="D60" s="21"/>
      <c r="E60" s="21"/>
      <c r="F60" s="21"/>
      <c r="G60" s="21"/>
      <c r="H60" s="76"/>
      <c r="I60" s="76"/>
      <c r="J60" s="76"/>
      <c r="K60" s="76"/>
      <c r="L60" s="76"/>
      <c r="M60" s="76"/>
      <c r="AM60" s="25">
        <v>32000</v>
      </c>
      <c r="AN60" s="32">
        <v>0.367</v>
      </c>
    </row>
    <row r="61" s="4" customFormat="1" ht="12.75" customHeight="1">
      <c r="B61" s="21"/>
      <c r="C61" s="21"/>
      <c r="D61" s="21"/>
      <c r="E61" s="21"/>
      <c r="F61" s="21"/>
      <c r="G61" s="21"/>
      <c r="H61" s="76"/>
      <c r="I61" s="76"/>
      <c r="J61" s="76"/>
      <c r="K61" s="76"/>
      <c r="L61" s="76"/>
      <c r="M61" s="76"/>
      <c r="AM61" s="25">
        <v>33000</v>
      </c>
      <c r="AN61" s="32">
        <v>0.368</v>
      </c>
    </row>
    <row r="62" s="4" customFormat="1" ht="12.75" customHeight="1">
      <c r="B62" s="21"/>
      <c r="C62" s="21"/>
      <c r="D62" s="21"/>
      <c r="E62" s="21"/>
      <c r="F62" s="21"/>
      <c r="G62" s="21"/>
      <c r="H62" s="76"/>
      <c r="I62" s="76"/>
      <c r="J62" s="76"/>
      <c r="K62" s="76"/>
      <c r="L62" s="76"/>
      <c r="M62" s="76"/>
      <c r="AM62" s="25">
        <v>34000</v>
      </c>
      <c r="AN62" s="32">
        <v>0.369</v>
      </c>
    </row>
    <row r="63" s="77" customFormat="1" ht="13" customHeight="1">
      <c r="A63" s="78"/>
      <c r="B63" s="21"/>
      <c r="C63" s="21"/>
      <c r="D63" s="21"/>
      <c r="E63" s="21"/>
      <c r="F63" s="21"/>
      <c r="G63" s="21"/>
      <c r="AM63" s="25">
        <v>35000</v>
      </c>
      <c r="AN63" s="32">
        <v>0.37</v>
      </c>
    </row>
    <row r="64" s="77" customFormat="1" ht="13" customHeight="1">
      <c r="A64" s="78"/>
      <c r="B64" s="21"/>
      <c r="C64" s="21"/>
      <c r="D64" s="21"/>
      <c r="E64" s="21"/>
      <c r="F64" s="21"/>
      <c r="G64" s="21"/>
      <c r="AM64" s="25">
        <v>36000</v>
      </c>
      <c r="AN64" s="32">
        <v>0.371</v>
      </c>
    </row>
    <row r="65" s="77" customFormat="1" ht="13" customHeight="1">
      <c r="A65" s="78"/>
      <c r="B65" s="21"/>
      <c r="C65" s="21"/>
      <c r="D65" s="21"/>
      <c r="E65" s="21"/>
      <c r="F65" s="21"/>
      <c r="G65" s="21"/>
      <c r="AM65" s="25">
        <v>37000</v>
      </c>
      <c r="AN65" s="32">
        <v>0.372</v>
      </c>
    </row>
    <row r="66" s="77" customFormat="1" ht="13" customHeight="1">
      <c r="A66" s="78"/>
      <c r="B66" s="21"/>
      <c r="C66" s="21"/>
      <c r="D66" s="21"/>
      <c r="E66" s="21"/>
      <c r="F66" s="21"/>
      <c r="G66" s="21"/>
      <c r="AM66" s="25">
        <v>38000</v>
      </c>
      <c r="AN66" s="32">
        <v>0.372</v>
      </c>
    </row>
    <row r="67" s="4" customFormat="1" ht="13" customHeight="1">
      <c r="B67" s="21"/>
      <c r="C67" s="21"/>
      <c r="D67" s="21"/>
      <c r="E67" s="21"/>
      <c r="F67" s="21"/>
      <c r="G67" s="21"/>
      <c r="H67" s="76"/>
      <c r="I67" s="76"/>
      <c r="J67" s="76"/>
      <c r="K67" s="76"/>
      <c r="L67" s="76"/>
      <c r="M67" s="76"/>
      <c r="AM67" s="25">
        <v>39000</v>
      </c>
      <c r="AN67" s="32">
        <v>0.373</v>
      </c>
    </row>
    <row r="68" s="4" customFormat="1" ht="13" customHeight="1">
      <c r="B68" s="21"/>
      <c r="C68" s="21"/>
      <c r="D68" s="21"/>
      <c r="E68" s="21"/>
      <c r="F68" s="21"/>
      <c r="G68" s="21"/>
      <c r="H68" s="76"/>
      <c r="I68" s="76"/>
      <c r="J68" s="76"/>
      <c r="K68" s="76"/>
      <c r="L68" s="76"/>
      <c r="M68" s="76"/>
      <c r="AM68" s="25">
        <v>40000</v>
      </c>
      <c r="AN68" s="32">
        <v>0.374</v>
      </c>
    </row>
    <row r="69" s="4" customFormat="1" ht="13" customHeight="1">
      <c r="B69" s="21"/>
      <c r="C69" s="21"/>
      <c r="D69" s="21"/>
      <c r="E69" s="21"/>
      <c r="F69" s="21"/>
      <c r="G69" s="21"/>
      <c r="H69" s="76"/>
      <c r="I69" s="76"/>
      <c r="J69" s="76"/>
      <c r="K69" s="76"/>
      <c r="L69" s="76"/>
      <c r="M69" s="76"/>
      <c r="AM69" s="25">
        <v>41000</v>
      </c>
      <c r="AN69" s="32">
        <v>0.374</v>
      </c>
    </row>
    <row r="70" s="4" customFormat="1" ht="13" customHeight="1">
      <c r="B70" s="21"/>
      <c r="C70" s="21"/>
      <c r="D70" s="21"/>
      <c r="E70" s="21"/>
      <c r="F70" s="21"/>
      <c r="G70" s="21"/>
      <c r="H70" s="76"/>
      <c r="I70" s="76"/>
      <c r="J70" s="76"/>
      <c r="K70" s="76"/>
      <c r="L70" s="76"/>
      <c r="M70" s="76"/>
      <c r="AM70" s="25">
        <v>42000</v>
      </c>
      <c r="AN70" s="32">
        <v>0.375</v>
      </c>
    </row>
    <row r="71" s="4" customFormat="1" ht="13" customHeight="1">
      <c r="B71" s="21"/>
      <c r="C71" s="21"/>
      <c r="D71" s="21"/>
      <c r="E71" s="21"/>
      <c r="F71" s="21"/>
      <c r="G71" s="21"/>
      <c r="H71" s="76"/>
      <c r="I71" s="76"/>
      <c r="J71" s="76"/>
      <c r="K71" s="76"/>
      <c r="L71" s="76"/>
      <c r="M71" s="76"/>
      <c r="AM71" s="25">
        <v>43000</v>
      </c>
      <c r="AN71" s="32">
        <v>0.376</v>
      </c>
    </row>
    <row r="72" s="4" customFormat="1" ht="13" customHeight="1">
      <c r="B72" s="21"/>
      <c r="C72" s="21"/>
      <c r="D72" s="21"/>
      <c r="E72" s="21"/>
      <c r="F72" s="21"/>
      <c r="G72" s="21"/>
      <c r="H72" s="76"/>
      <c r="I72" s="76"/>
      <c r="J72" s="76"/>
      <c r="K72" s="76"/>
      <c r="L72" s="76"/>
      <c r="M72" s="76"/>
      <c r="AM72" s="25">
        <v>44000</v>
      </c>
      <c r="AN72" s="32">
        <v>0.376</v>
      </c>
    </row>
    <row r="73" s="4" customFormat="1" ht="13" customHeight="1">
      <c r="B73" s="21"/>
      <c r="C73" s="21"/>
      <c r="D73" s="21"/>
      <c r="E73" s="21"/>
      <c r="F73" s="21"/>
      <c r="G73" s="21"/>
      <c r="H73" s="76"/>
      <c r="I73" s="76"/>
      <c r="J73" s="76"/>
      <c r="K73" s="76"/>
      <c r="L73" s="76"/>
      <c r="M73" s="76"/>
      <c r="AM73" s="25">
        <v>45000</v>
      </c>
      <c r="AN73" s="32">
        <v>0.377</v>
      </c>
    </row>
    <row r="74" s="4" customFormat="1" ht="13" customHeight="1">
      <c r="B74" s="21"/>
      <c r="C74" s="21"/>
      <c r="D74" s="21"/>
      <c r="E74" s="21"/>
      <c r="F74" s="21"/>
      <c r="G74" s="21"/>
      <c r="H74" s="76"/>
      <c r="I74" s="76"/>
      <c r="J74" s="76"/>
      <c r="K74" s="76"/>
      <c r="L74" s="76"/>
      <c r="M74" s="76"/>
      <c r="AM74" s="25">
        <v>46000</v>
      </c>
      <c r="AN74" s="32">
        <v>0.377</v>
      </c>
    </row>
    <row r="75" s="4" customFormat="1" ht="13" customHeight="1">
      <c r="B75" s="21"/>
      <c r="C75" s="21"/>
      <c r="D75" s="21"/>
      <c r="E75" s="21"/>
      <c r="F75" s="21"/>
      <c r="G75" s="21"/>
      <c r="H75" s="76"/>
      <c r="I75" s="76"/>
      <c r="J75" s="76"/>
      <c r="K75" s="76"/>
      <c r="L75" s="76"/>
      <c r="M75" s="76"/>
      <c r="AM75" s="25">
        <v>47000</v>
      </c>
      <c r="AN75" s="32">
        <v>0.378</v>
      </c>
    </row>
    <row r="76" s="4" customFormat="1" ht="13" customHeight="1">
      <c r="B76" s="21"/>
      <c r="C76" s="21"/>
      <c r="D76" s="21"/>
      <c r="E76" s="21"/>
      <c r="F76" s="21"/>
      <c r="G76" s="21"/>
      <c r="H76" s="76"/>
      <c r="I76" s="76"/>
      <c r="J76" s="76"/>
      <c r="K76" s="76"/>
      <c r="L76" s="76"/>
      <c r="M76" s="76"/>
      <c r="AM76" s="25">
        <v>48000</v>
      </c>
      <c r="AN76" s="32">
        <v>0.378</v>
      </c>
    </row>
    <row r="77" s="4" customFormat="1" ht="13" customHeight="1">
      <c r="B77" s="21"/>
      <c r="C77" s="21"/>
      <c r="D77" s="21"/>
      <c r="E77" s="21"/>
      <c r="F77" s="21"/>
      <c r="G77" s="21"/>
      <c r="H77" s="76"/>
      <c r="I77" s="76"/>
      <c r="J77" s="76"/>
      <c r="K77" s="76"/>
      <c r="L77" s="76"/>
      <c r="M77" s="76"/>
      <c r="AM77" s="25">
        <v>49000</v>
      </c>
      <c r="AN77" s="32">
        <v>0.379</v>
      </c>
    </row>
    <row r="78" s="4" customFormat="1" ht="13" customHeight="1">
      <c r="B78" s="21"/>
      <c r="C78" s="21"/>
      <c r="D78" s="21"/>
      <c r="E78" s="21"/>
      <c r="F78" s="21"/>
      <c r="G78" s="21"/>
      <c r="H78" s="76"/>
      <c r="I78" s="76"/>
      <c r="J78" s="76"/>
      <c r="K78" s="76"/>
      <c r="L78" s="76"/>
      <c r="M78" s="76"/>
      <c r="AM78" s="25">
        <v>50000</v>
      </c>
      <c r="AN78" s="32">
        <v>0.379</v>
      </c>
    </row>
    <row r="79" s="4" customFormat="1" ht="13" customHeight="1">
      <c r="A79" s="79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AM79" s="25">
        <v>51000</v>
      </c>
      <c r="AN79" s="32">
        <v>0.379</v>
      </c>
    </row>
    <row r="80" s="4" customFormat="1" ht="13.65" customHeight="1">
      <c r="A80" s="79"/>
      <c r="B80" s="76"/>
      <c r="C80" s="76"/>
      <c r="D80" s="76"/>
      <c r="E80" s="76"/>
      <c r="F80" s="76"/>
      <c r="G80" s="76"/>
      <c r="H80" s="76"/>
      <c r="I80" s="76"/>
      <c r="AM80" s="25">
        <v>52000</v>
      </c>
      <c r="AN80" s="32">
        <v>0.379807692307692</v>
      </c>
    </row>
    <row r="81" s="4" customFormat="1" ht="13.65" customHeight="1">
      <c r="G81" s="76"/>
      <c r="H81" s="76"/>
      <c r="I81" s="76"/>
      <c r="AM81" s="25">
        <v>53000</v>
      </c>
      <c r="AN81" s="32">
        <v>0.380188679245283</v>
      </c>
    </row>
    <row r="82" s="4" customFormat="1" ht="13.65" customHeight="1">
      <c r="G82" s="76"/>
      <c r="H82" s="76"/>
      <c r="I82" s="76"/>
      <c r="AM82" s="25">
        <v>54000</v>
      </c>
      <c r="AN82" s="32">
        <v>0.380555555555556</v>
      </c>
    </row>
    <row r="83" s="4" customFormat="1" ht="13.65" customHeight="1">
      <c r="G83" s="76"/>
      <c r="H83" s="76"/>
      <c r="I83" s="76"/>
      <c r="AM83" s="25">
        <v>55000</v>
      </c>
      <c r="AN83" s="32">
        <v>0.380909090909091</v>
      </c>
    </row>
    <row r="84" s="4" customFormat="1" ht="13.65" customHeight="1">
      <c r="G84" s="76"/>
      <c r="H84" s="76"/>
      <c r="I84" s="76"/>
      <c r="AM84" s="25">
        <v>56000</v>
      </c>
      <c r="AN84" s="32">
        <v>0.38125</v>
      </c>
    </row>
    <row r="85" s="4" customFormat="1" ht="13.65" customHeight="1">
      <c r="G85" s="76"/>
      <c r="H85" s="76"/>
      <c r="I85" s="76"/>
      <c r="AM85" s="25">
        <v>57000</v>
      </c>
      <c r="AN85" s="32">
        <v>0.381578947368421</v>
      </c>
    </row>
    <row r="86" s="4" customFormat="1" ht="13.65" customHeight="1">
      <c r="G86" s="76"/>
      <c r="H86" s="76"/>
      <c r="I86" s="76"/>
      <c r="AM86" s="25">
        <v>58000</v>
      </c>
      <c r="AN86" s="32">
        <v>0.381896551724138</v>
      </c>
    </row>
    <row r="87" s="4" customFormat="1" ht="13.65" customHeight="1">
      <c r="G87" s="76"/>
      <c r="H87" s="76"/>
      <c r="I87" s="76"/>
      <c r="AM87" s="25">
        <v>59000</v>
      </c>
      <c r="AN87" s="32">
        <v>0.382203389830508</v>
      </c>
    </row>
    <row r="88" s="4" customFormat="1" ht="13.65" customHeight="1">
      <c r="G88" s="76"/>
      <c r="H88" s="76"/>
      <c r="I88" s="76"/>
      <c r="AM88" s="25">
        <v>60000</v>
      </c>
      <c r="AN88" s="32">
        <v>0.3825</v>
      </c>
    </row>
    <row r="89" s="4" customFormat="1" ht="13.65" customHeight="1">
      <c r="AM89" s="25">
        <v>61000</v>
      </c>
      <c r="AN89" s="32">
        <v>0.382786885245902</v>
      </c>
    </row>
    <row r="90" s="4" customFormat="1" ht="13.65" customHeight="1">
      <c r="AM90" s="25">
        <v>62000</v>
      </c>
      <c r="AN90" s="32">
        <v>0.383064516129032</v>
      </c>
    </row>
    <row r="91" s="4" customFormat="1" ht="13.65" customHeight="1">
      <c r="AM91" s="25">
        <v>63000</v>
      </c>
      <c r="AN91" s="32">
        <v>0.383333333333333</v>
      </c>
    </row>
    <row r="92" s="4" customFormat="1" ht="13.65" customHeight="1">
      <c r="AM92" s="25">
        <v>64000</v>
      </c>
      <c r="AN92" s="32">
        <v>0.38359375</v>
      </c>
    </row>
    <row r="93" s="4" customFormat="1" ht="13.65" customHeight="1">
      <c r="AM93" s="25">
        <v>65000</v>
      </c>
      <c r="AN93" s="32">
        <v>0.383846153846154</v>
      </c>
    </row>
    <row r="94" s="4" customFormat="1" ht="13.65" customHeight="1">
      <c r="AM94" s="25">
        <v>66000</v>
      </c>
      <c r="AN94" s="32">
        <v>0.384090909090909</v>
      </c>
    </row>
    <row r="95" s="4" customFormat="1" ht="13.65" customHeight="1">
      <c r="AM95" s="25">
        <v>67000</v>
      </c>
      <c r="AN95" s="32">
        <v>0.384328358208955</v>
      </c>
    </row>
    <row r="96" s="4" customFormat="1" ht="13.65" customHeight="1">
      <c r="AM96" s="25">
        <v>68000</v>
      </c>
      <c r="AN96" s="32">
        <v>0.384558823529412</v>
      </c>
    </row>
    <row r="97" s="4" customFormat="1" ht="13.65" customHeight="1">
      <c r="AM97" s="25">
        <v>69000</v>
      </c>
      <c r="AN97" s="32">
        <v>0.384782608695652</v>
      </c>
    </row>
    <row r="98" s="4" customFormat="1" ht="13.65" customHeight="1">
      <c r="AM98" s="25">
        <v>70000</v>
      </c>
      <c r="AN98" s="32">
        <v>0.385</v>
      </c>
    </row>
    <row r="99" s="4" customFormat="1" ht="13.65" customHeight="1">
      <c r="AM99" s="25">
        <v>71000</v>
      </c>
      <c r="AN99" s="32">
        <v>0.385211267605634</v>
      </c>
    </row>
    <row r="100" s="4" customFormat="1" ht="13.65" customHeight="1">
      <c r="AM100" s="25">
        <v>72000</v>
      </c>
      <c r="AN100" s="32">
        <v>0.385416666666667</v>
      </c>
    </row>
    <row r="101" s="4" customFormat="1" ht="13.65" customHeight="1">
      <c r="AM101" s="25">
        <v>73000</v>
      </c>
      <c r="AN101" s="32">
        <v>0.385616438356164</v>
      </c>
    </row>
    <row r="102" s="4" customFormat="1" ht="13.65" customHeight="1">
      <c r="AM102" s="25">
        <v>74000</v>
      </c>
      <c r="AN102" s="32">
        <v>0.385810810810811</v>
      </c>
    </row>
    <row r="103" s="4" customFormat="1" ht="13.65" customHeight="1">
      <c r="AM103" s="25">
        <v>75000</v>
      </c>
      <c r="AN103" s="32">
        <v>0.386</v>
      </c>
    </row>
    <row r="104" s="4" customFormat="1" ht="13.65" customHeight="1">
      <c r="AM104" s="25">
        <v>76000</v>
      </c>
      <c r="AN104" s="32">
        <v>0.386184210526316</v>
      </c>
    </row>
    <row r="105" s="4" customFormat="1" ht="13.65" customHeight="1">
      <c r="AM105" s="25">
        <v>77000</v>
      </c>
      <c r="AN105" s="32">
        <v>0.386363636363636</v>
      </c>
    </row>
    <row r="106" s="4" customFormat="1" ht="13.65" customHeight="1">
      <c r="AM106" s="25">
        <v>78000</v>
      </c>
      <c r="AN106" s="32">
        <v>0.386538461538462</v>
      </c>
    </row>
    <row r="107" s="4" customFormat="1" ht="13.65" customHeight="1">
      <c r="AM107" s="25">
        <v>79000</v>
      </c>
      <c r="AN107" s="32">
        <v>0.386708860759494</v>
      </c>
    </row>
    <row r="108" s="4" customFormat="1" ht="13.65" customHeight="1">
      <c r="AM108" s="25">
        <v>80000</v>
      </c>
      <c r="AN108" s="32">
        <v>0.386875</v>
      </c>
    </row>
    <row r="109" s="4" customFormat="1" ht="13.65" customHeight="1">
      <c r="AM109" s="25">
        <v>81000</v>
      </c>
      <c r="AN109" s="32">
        <v>0.387037037037037</v>
      </c>
    </row>
    <row r="110" s="4" customFormat="1" ht="13.65" customHeight="1">
      <c r="AM110" s="25">
        <v>82000</v>
      </c>
      <c r="AN110" s="32">
        <v>0.38719512195122</v>
      </c>
    </row>
    <row r="111" s="4" customFormat="1" ht="13.65" customHeight="1">
      <c r="AM111" s="25">
        <v>83000</v>
      </c>
      <c r="AN111" s="32">
        <v>0.387349397590361</v>
      </c>
    </row>
    <row r="112" s="4" customFormat="1" ht="13.65" customHeight="1">
      <c r="AM112" s="25">
        <v>84000</v>
      </c>
      <c r="AN112" s="32">
        <v>0.3875</v>
      </c>
    </row>
    <row r="113" s="4" customFormat="1" ht="13.65" customHeight="1">
      <c r="AM113" s="25">
        <v>85000</v>
      </c>
      <c r="AN113" s="32">
        <v>0.387647058823529</v>
      </c>
    </row>
    <row r="114" s="4" customFormat="1" ht="13.65" customHeight="1">
      <c r="AM114" s="25">
        <v>86000</v>
      </c>
      <c r="AN114" s="32">
        <v>0.387790697674419</v>
      </c>
    </row>
    <row r="115" s="4" customFormat="1" ht="13.65" customHeight="1">
      <c r="AM115" s="25">
        <v>87000</v>
      </c>
      <c r="AN115" s="32">
        <v>0.387931034482759</v>
      </c>
    </row>
    <row r="116" s="4" customFormat="1" ht="13.65" customHeight="1">
      <c r="AM116" s="25">
        <v>88000</v>
      </c>
      <c r="AN116" s="32">
        <v>0.388068181818182</v>
      </c>
    </row>
    <row r="117" s="4" customFormat="1" ht="13.65" customHeight="1">
      <c r="AM117" s="25">
        <v>89000</v>
      </c>
      <c r="AN117" s="32">
        <v>0.388202247191011</v>
      </c>
    </row>
    <row r="118" s="4" customFormat="1" ht="13.65" customHeight="1">
      <c r="AM118" s="25">
        <v>90000</v>
      </c>
      <c r="AN118" s="32">
        <v>0.388333333333333</v>
      </c>
    </row>
    <row r="119" s="4" customFormat="1" ht="13.65" customHeight="1">
      <c r="AM119" s="25">
        <v>91000</v>
      </c>
      <c r="AN119" s="32">
        <v>0.388461538461538</v>
      </c>
    </row>
    <row r="120" s="4" customFormat="1" ht="13.65" customHeight="1">
      <c r="AM120" s="25">
        <v>92000</v>
      </c>
      <c r="AN120" s="32">
        <v>0.388586956521739</v>
      </c>
    </row>
    <row r="121" s="4" customFormat="1" ht="13.65" customHeight="1">
      <c r="AM121" s="25">
        <v>93000</v>
      </c>
      <c r="AN121" s="32">
        <v>0.388709677419355</v>
      </c>
    </row>
    <row r="122" s="4" customFormat="1" ht="13.65" customHeight="1">
      <c r="AM122" s="25">
        <v>94000</v>
      </c>
      <c r="AN122" s="32">
        <v>0.388829787234043</v>
      </c>
    </row>
    <row r="123" s="4" customFormat="1" ht="13.65" customHeight="1">
      <c r="AM123" s="25">
        <v>95000</v>
      </c>
      <c r="AN123" s="32">
        <v>0.388947368421053</v>
      </c>
    </row>
    <row r="124" s="4" customFormat="1" ht="13.65" customHeight="1">
      <c r="AM124" s="25">
        <v>96000</v>
      </c>
      <c r="AN124" s="32">
        <v>0.3890625</v>
      </c>
    </row>
    <row r="125" s="4" customFormat="1" ht="13.65" customHeight="1">
      <c r="AM125" s="25">
        <v>97000</v>
      </c>
      <c r="AN125" s="32">
        <v>0.389175257731959</v>
      </c>
    </row>
    <row r="126" s="4" customFormat="1" ht="13.65" customHeight="1">
      <c r="AM126" s="25">
        <v>98000</v>
      </c>
      <c r="AN126" s="32">
        <v>0.389285714285714</v>
      </c>
    </row>
    <row r="127" s="4" customFormat="1" ht="13.65" customHeight="1">
      <c r="AM127" s="25">
        <v>99000</v>
      </c>
      <c r="AN127" s="32">
        <v>0.389393939393939</v>
      </c>
    </row>
    <row r="128" s="4" customFormat="1" ht="13.65" customHeight="1">
      <c r="AM128" s="25">
        <v>100000</v>
      </c>
      <c r="AN128" s="32">
        <v>0.3895</v>
      </c>
    </row>
    <row r="129" s="4" customFormat="1" ht="13.65" customHeight="1">
      <c r="AM129" s="25">
        <v>101000</v>
      </c>
      <c r="AN129" s="32">
        <v>0.38960396039604</v>
      </c>
    </row>
    <row r="130" s="4" customFormat="1" ht="13.65" customHeight="1">
      <c r="AM130" s="25">
        <v>102000</v>
      </c>
      <c r="AN130" s="32">
        <v>0.389705882352941</v>
      </c>
    </row>
    <row r="131" s="4" customFormat="1" ht="13.65" customHeight="1">
      <c r="AM131" s="25">
        <v>103000</v>
      </c>
      <c r="AN131" s="32">
        <v>0.389805825242718</v>
      </c>
    </row>
    <row r="132" s="4" customFormat="1" ht="13.65" customHeight="1">
      <c r="AM132" s="25">
        <v>104000</v>
      </c>
      <c r="AN132" s="32">
        <v>0.389903846153846</v>
      </c>
    </row>
    <row r="133" s="4" customFormat="1" ht="13.65" customHeight="1">
      <c r="AM133" s="25">
        <v>105000</v>
      </c>
      <c r="AN133" s="32">
        <v>0.39</v>
      </c>
    </row>
    <row r="134" s="4" customFormat="1" ht="13.65" customHeight="1">
      <c r="AM134" s="25">
        <v>106000</v>
      </c>
      <c r="AN134" s="32">
        <v>0.390094339622642</v>
      </c>
    </row>
    <row r="135" s="4" customFormat="1" ht="13.65" customHeight="1">
      <c r="AM135" s="25">
        <v>107000</v>
      </c>
      <c r="AN135" s="32">
        <v>0.39018691588785</v>
      </c>
    </row>
    <row r="136" s="4" customFormat="1" ht="13.65" customHeight="1">
      <c r="AM136" s="25">
        <v>108000</v>
      </c>
      <c r="AN136" s="32">
        <v>0.390277777777778</v>
      </c>
    </row>
    <row r="137" s="4" customFormat="1" ht="13.65" customHeight="1">
      <c r="AM137" s="25">
        <v>109000</v>
      </c>
      <c r="AN137" s="32">
        <v>0.390366972477064</v>
      </c>
    </row>
    <row r="138" s="4" customFormat="1" ht="13.65" customHeight="1">
      <c r="AM138" s="25">
        <v>110000</v>
      </c>
      <c r="AN138" s="32">
        <v>0.390454545454545</v>
      </c>
    </row>
    <row r="139" s="4" customFormat="1" ht="13.65" customHeight="1">
      <c r="AM139" s="25">
        <v>111000</v>
      </c>
      <c r="AN139" s="32">
        <v>0.390540540540541</v>
      </c>
    </row>
    <row r="140" s="4" customFormat="1" ht="13.65" customHeight="1">
      <c r="AM140" s="25">
        <v>112000</v>
      </c>
      <c r="AN140" s="32">
        <v>0.390625</v>
      </c>
    </row>
    <row r="141" s="4" customFormat="1" ht="13.65" customHeight="1">
      <c r="AM141" s="25">
        <v>113000</v>
      </c>
      <c r="AN141" s="32">
        <v>0.39070796460177</v>
      </c>
    </row>
    <row r="142" s="4" customFormat="1" ht="13.65" customHeight="1">
      <c r="AM142" s="25">
        <v>114000</v>
      </c>
      <c r="AN142" s="32">
        <v>0.390789473684211</v>
      </c>
    </row>
    <row r="143" s="4" customFormat="1" ht="13.65" customHeight="1">
      <c r="AM143" s="25">
        <v>115000</v>
      </c>
      <c r="AN143" s="32">
        <v>0.390869565217391</v>
      </c>
    </row>
    <row r="144" s="4" customFormat="1" ht="13.65" customHeight="1">
      <c r="AM144" s="25">
        <v>116000</v>
      </c>
      <c r="AN144" s="32">
        <v>0.390948275862069</v>
      </c>
    </row>
    <row r="145" s="4" customFormat="1" ht="13.65" customHeight="1">
      <c r="AM145" s="25">
        <v>117000</v>
      </c>
      <c r="AN145" s="32">
        <v>0.391025641025641</v>
      </c>
    </row>
    <row r="146" s="4" customFormat="1" ht="13.65" customHeight="1">
      <c r="AM146" s="25">
        <v>118000</v>
      </c>
      <c r="AN146" s="32">
        <v>0.391101694915254</v>
      </c>
    </row>
    <row r="147" s="4" customFormat="1" ht="13.65" customHeight="1">
      <c r="AM147" s="25">
        <v>119000</v>
      </c>
      <c r="AN147" s="32">
        <v>0.391176470588235</v>
      </c>
    </row>
    <row r="148" s="4" customFormat="1" ht="13.65" customHeight="1">
      <c r="AM148" s="25">
        <v>120000</v>
      </c>
      <c r="AN148" s="32">
        <v>0.39125</v>
      </c>
    </row>
    <row r="149" s="4" customFormat="1" ht="13.65" customHeight="1">
      <c r="AM149" s="25">
        <v>121000</v>
      </c>
      <c r="AN149" s="32">
        <v>0.391322314049587</v>
      </c>
    </row>
    <row r="150" s="4" customFormat="1" ht="13.65" customHeight="1">
      <c r="AM150" s="25">
        <v>122000</v>
      </c>
      <c r="AN150" s="32">
        <v>0.391393442622951</v>
      </c>
    </row>
    <row r="151" s="4" customFormat="1" ht="13.65" customHeight="1">
      <c r="AM151" s="25">
        <v>123000</v>
      </c>
      <c r="AN151" s="32">
        <v>0.391463414634146</v>
      </c>
    </row>
    <row r="152" s="4" customFormat="1" ht="13.65" customHeight="1">
      <c r="AM152" s="25">
        <v>124000</v>
      </c>
      <c r="AN152" s="32">
        <v>0.391532258064516</v>
      </c>
    </row>
    <row r="153" s="4" customFormat="1" ht="13.65" customHeight="1">
      <c r="AM153" s="25">
        <v>125000</v>
      </c>
      <c r="AN153" s="32">
        <v>0.3916</v>
      </c>
    </row>
    <row r="154" s="4" customFormat="1" ht="13.65" customHeight="1">
      <c r="AM154" s="25">
        <v>126000</v>
      </c>
      <c r="AN154" s="32">
        <v>0.391666666666667</v>
      </c>
    </row>
    <row r="155" s="4" customFormat="1" ht="13.65" customHeight="1">
      <c r="AM155" s="25">
        <v>127000</v>
      </c>
      <c r="AN155" s="32">
        <v>0.391732283464567</v>
      </c>
    </row>
    <row r="156" s="4" customFormat="1" ht="13.65" customHeight="1">
      <c r="AM156" s="25">
        <v>128000</v>
      </c>
      <c r="AN156" s="32">
        <v>0.391796875</v>
      </c>
    </row>
    <row r="157" s="4" customFormat="1" ht="13.65" customHeight="1">
      <c r="AM157" s="25">
        <v>129000</v>
      </c>
      <c r="AN157" s="32">
        <v>0.391860465116279</v>
      </c>
    </row>
    <row r="158" s="4" customFormat="1" ht="13.65" customHeight="1">
      <c r="AM158" s="25">
        <v>130000</v>
      </c>
      <c r="AN158" s="32">
        <v>0.391923076923077</v>
      </c>
    </row>
    <row r="159" s="4" customFormat="1" ht="13.65" customHeight="1">
      <c r="AM159" s="25">
        <v>131000</v>
      </c>
      <c r="AN159" s="32">
        <v>0.391984732824427</v>
      </c>
    </row>
    <row r="160" s="4" customFormat="1" ht="13.65" customHeight="1">
      <c r="AM160" s="25">
        <v>132000</v>
      </c>
      <c r="AN160" s="32">
        <v>0.392045454545455</v>
      </c>
    </row>
    <row r="161" s="4" customFormat="1" ht="13.65" customHeight="1">
      <c r="AM161" s="25">
        <v>133000</v>
      </c>
      <c r="AN161" s="32">
        <v>0.392105263157895</v>
      </c>
    </row>
    <row r="162" s="4" customFormat="1" ht="13.65" customHeight="1">
      <c r="AM162" s="25">
        <v>134000</v>
      </c>
      <c r="AN162" s="32">
        <v>0.392164179104478</v>
      </c>
    </row>
    <row r="163" s="4" customFormat="1" ht="13.65" customHeight="1">
      <c r="AM163" s="25">
        <v>135000</v>
      </c>
      <c r="AN163" s="32">
        <v>0.392222222222222</v>
      </c>
    </row>
    <row r="164" s="4" customFormat="1" ht="13.65" customHeight="1">
      <c r="AM164" s="25">
        <v>136000</v>
      </c>
      <c r="AN164" s="32">
        <v>0.392279411764706</v>
      </c>
    </row>
    <row r="165" s="4" customFormat="1" ht="13.65" customHeight="1">
      <c r="AM165" s="25">
        <v>137000</v>
      </c>
      <c r="AN165" s="32">
        <v>0.392335766423358</v>
      </c>
    </row>
    <row r="166" s="4" customFormat="1" ht="13.65" customHeight="1">
      <c r="AM166" s="25">
        <v>138000</v>
      </c>
      <c r="AN166" s="32">
        <v>0.392391304347826</v>
      </c>
    </row>
    <row r="167" s="4" customFormat="1" ht="13.65" customHeight="1">
      <c r="AM167" s="25">
        <v>139000</v>
      </c>
      <c r="AN167" s="32">
        <v>0.392446043165468</v>
      </c>
    </row>
    <row r="168" s="4" customFormat="1" ht="13.65" customHeight="1">
      <c r="AM168" s="25">
        <v>140000</v>
      </c>
      <c r="AN168" s="32">
        <v>0.3925</v>
      </c>
    </row>
    <row r="169" s="4" customFormat="1" ht="13.65" customHeight="1">
      <c r="AM169" s="25">
        <v>141000</v>
      </c>
      <c r="AN169" s="32">
        <v>0.392553191489362</v>
      </c>
    </row>
    <row r="170" s="4" customFormat="1" ht="13.65" customHeight="1">
      <c r="AM170" s="25">
        <v>142000</v>
      </c>
      <c r="AN170" s="32">
        <v>0.392605633802817</v>
      </c>
    </row>
    <row r="171" s="4" customFormat="1" ht="13.65" customHeight="1">
      <c r="AM171" s="25">
        <v>143000</v>
      </c>
      <c r="AN171" s="32">
        <v>0.392657342657343</v>
      </c>
    </row>
    <row r="172" s="4" customFormat="1" ht="13.65" customHeight="1">
      <c r="AM172" s="25">
        <v>144000</v>
      </c>
      <c r="AN172" s="32">
        <v>0.392708333333333</v>
      </c>
    </row>
    <row r="173" s="4" customFormat="1" ht="13.65" customHeight="1">
      <c r="AM173" s="25">
        <v>145000</v>
      </c>
      <c r="AN173" s="32">
        <v>0.392758620689655</v>
      </c>
    </row>
    <row r="174" s="4" customFormat="1" ht="13.65" customHeight="1">
      <c r="AM174" s="25">
        <v>146000</v>
      </c>
      <c r="AN174" s="32">
        <v>0.392808219178082</v>
      </c>
    </row>
    <row r="175" s="4" customFormat="1" ht="13.65" customHeight="1">
      <c r="AM175" s="25">
        <v>147000</v>
      </c>
      <c r="AN175" s="32">
        <v>0.392857142857143</v>
      </c>
    </row>
    <row r="176" s="4" customFormat="1" ht="13.65" customHeight="1">
      <c r="AM176" s="25">
        <v>148000</v>
      </c>
      <c r="AN176" s="32">
        <v>0.392905405405405</v>
      </c>
    </row>
    <row r="177" s="4" customFormat="1" ht="13.65" customHeight="1">
      <c r="AM177" s="25">
        <v>149000</v>
      </c>
      <c r="AN177" s="32">
        <v>0.392953020134228</v>
      </c>
    </row>
    <row r="178" s="4" customFormat="1" ht="13.65" customHeight="1">
      <c r="AM178" s="25">
        <v>150000</v>
      </c>
      <c r="AN178" s="32">
        <v>0.393</v>
      </c>
    </row>
    <row r="179" s="4" customFormat="1" ht="13.65" customHeight="1">
      <c r="AM179" s="25">
        <v>151000</v>
      </c>
      <c r="AN179" s="32">
        <v>0.393046357615894</v>
      </c>
    </row>
    <row r="180" s="4" customFormat="1" ht="13.65" customHeight="1">
      <c r="AM180" s="25">
        <v>152000</v>
      </c>
      <c r="AN180" s="32">
        <v>0.393092105263158</v>
      </c>
    </row>
    <row r="181" s="4" customFormat="1" ht="13.65" customHeight="1">
      <c r="AM181" s="25">
        <v>153000</v>
      </c>
      <c r="AN181" s="32">
        <v>0.393137254901961</v>
      </c>
    </row>
    <row r="182" s="4" customFormat="1" ht="13.65" customHeight="1">
      <c r="AM182" s="25">
        <v>154000</v>
      </c>
      <c r="AN182" s="32">
        <v>0.393181818181818</v>
      </c>
    </row>
    <row r="183" s="4" customFormat="1" ht="13.65" customHeight="1">
      <c r="AM183" s="25">
        <v>155000</v>
      </c>
      <c r="AN183" s="32">
        <v>0.393225806451613</v>
      </c>
    </row>
    <row r="184" s="4" customFormat="1" ht="13.65" customHeight="1">
      <c r="AM184" s="25">
        <v>156000</v>
      </c>
      <c r="AN184" s="32">
        <v>0.393269230769231</v>
      </c>
    </row>
    <row r="185" s="4" customFormat="1" ht="13.65" customHeight="1">
      <c r="AM185" s="25">
        <v>157000</v>
      </c>
      <c r="AN185" s="32">
        <v>0.393312101910828</v>
      </c>
    </row>
    <row r="186" s="4" customFormat="1" ht="13.65" customHeight="1">
      <c r="AM186" s="25">
        <v>158000</v>
      </c>
      <c r="AN186" s="32">
        <v>0.393354430379747</v>
      </c>
    </row>
    <row r="187" s="4" customFormat="1" ht="13.65" customHeight="1">
      <c r="AM187" s="25">
        <v>159000</v>
      </c>
      <c r="AN187" s="32">
        <v>0.393396226415094</v>
      </c>
    </row>
    <row r="188" s="4" customFormat="1" ht="13.65" customHeight="1">
      <c r="AM188" s="25">
        <v>160000</v>
      </c>
      <c r="AN188" s="32">
        <v>0.3934375</v>
      </c>
    </row>
    <row r="189" s="4" customFormat="1" ht="13.65" customHeight="1">
      <c r="AM189" s="25">
        <v>161000</v>
      </c>
      <c r="AN189" s="32">
        <v>0.393478260869565</v>
      </c>
    </row>
    <row r="190" s="4" customFormat="1" ht="13.65" customHeight="1">
      <c r="AM190" s="25">
        <v>162000</v>
      </c>
      <c r="AN190" s="32">
        <v>0.393518518518519</v>
      </c>
    </row>
    <row r="191" s="4" customFormat="1" ht="13.65" customHeight="1">
      <c r="AM191" s="25">
        <v>163000</v>
      </c>
      <c r="AN191" s="32">
        <v>0.393558282208589</v>
      </c>
    </row>
    <row r="192" s="4" customFormat="1" ht="13.65" customHeight="1">
      <c r="AM192" s="25">
        <v>164000</v>
      </c>
      <c r="AN192" s="32">
        <v>0.39359756097561</v>
      </c>
    </row>
    <row r="193" s="4" customFormat="1" ht="13.65" customHeight="1">
      <c r="AM193" s="25">
        <v>165000</v>
      </c>
      <c r="AN193" s="32">
        <v>0.393636363636364</v>
      </c>
    </row>
    <row r="194" s="4" customFormat="1" ht="13.65" customHeight="1">
      <c r="AM194" s="25">
        <v>166000</v>
      </c>
      <c r="AN194" s="32">
        <v>0.393674698795181</v>
      </c>
    </row>
    <row r="195" s="4" customFormat="1" ht="13.65" customHeight="1">
      <c r="AM195" s="25">
        <v>167000</v>
      </c>
      <c r="AN195" s="32">
        <v>0.393712574850299</v>
      </c>
    </row>
    <row r="196" s="4" customFormat="1" ht="13.65" customHeight="1">
      <c r="AM196" s="25">
        <v>168000</v>
      </c>
      <c r="AN196" s="32">
        <v>0.39375</v>
      </c>
    </row>
    <row r="197" s="4" customFormat="1" ht="13.65" customHeight="1">
      <c r="AM197" s="25">
        <v>169000</v>
      </c>
      <c r="AN197" s="32">
        <v>0.393786982248521</v>
      </c>
    </row>
    <row r="198" s="4" customFormat="1" ht="13.65" customHeight="1">
      <c r="AM198" s="25">
        <v>170000</v>
      </c>
      <c r="AN198" s="32">
        <v>0.393823529411765</v>
      </c>
    </row>
    <row r="199" s="4" customFormat="1" ht="13.65" customHeight="1">
      <c r="AM199" s="25">
        <v>171000</v>
      </c>
      <c r="AN199" s="32">
        <v>0.393859649122807</v>
      </c>
    </row>
    <row r="200" s="4" customFormat="1" ht="13.65" customHeight="1">
      <c r="AM200" s="25">
        <v>172000</v>
      </c>
      <c r="AN200" s="32">
        <v>0.393895348837209</v>
      </c>
    </row>
    <row r="201" s="4" customFormat="1" ht="13.65" customHeight="1">
      <c r="AM201" s="25">
        <v>173000</v>
      </c>
      <c r="AN201" s="32">
        <v>0.39393063583815</v>
      </c>
    </row>
    <row r="202" s="4" customFormat="1" ht="13.65" customHeight="1">
      <c r="AM202" s="25">
        <v>174000</v>
      </c>
      <c r="AN202" s="32">
        <v>0.393965517241379</v>
      </c>
    </row>
    <row r="203" s="4" customFormat="1" ht="13.65" customHeight="1">
      <c r="AM203" s="25">
        <v>175000</v>
      </c>
      <c r="AN203" s="32">
        <v>0.394</v>
      </c>
    </row>
    <row r="204" s="4" customFormat="1" ht="13.65" customHeight="1">
      <c r="AM204" s="25">
        <v>176000</v>
      </c>
      <c r="AN204" s="32">
        <v>0.394034090909091</v>
      </c>
    </row>
    <row r="205" s="4" customFormat="1" ht="13.65" customHeight="1">
      <c r="AM205" s="25">
        <v>177000</v>
      </c>
      <c r="AN205" s="32">
        <v>0.394067796610169</v>
      </c>
    </row>
    <row r="206" s="4" customFormat="1" ht="13.65" customHeight="1">
      <c r="AM206" s="25">
        <v>178000</v>
      </c>
      <c r="AN206" s="32">
        <v>0.394101123595506</v>
      </c>
    </row>
    <row r="207" s="4" customFormat="1" ht="13.65" customHeight="1">
      <c r="AM207" s="25">
        <v>179000</v>
      </c>
      <c r="AN207" s="32">
        <v>0.394134078212291</v>
      </c>
    </row>
    <row r="208" s="4" customFormat="1" ht="13.65" customHeight="1">
      <c r="AM208" s="25">
        <v>180000</v>
      </c>
      <c r="AN208" s="32">
        <v>0.394166666666667</v>
      </c>
    </row>
    <row r="209" s="4" customFormat="1" ht="13.65" customHeight="1">
      <c r="AM209" s="25">
        <v>181000</v>
      </c>
      <c r="AN209" s="32">
        <v>0.394198895027624</v>
      </c>
    </row>
    <row r="210" s="4" customFormat="1" ht="13.65" customHeight="1">
      <c r="AM210" s="25">
        <v>182000</v>
      </c>
      <c r="AN210" s="32">
        <v>0.394230769230769</v>
      </c>
    </row>
    <row r="211" s="4" customFormat="1" ht="13.65" customHeight="1">
      <c r="AM211" s="25">
        <v>183000</v>
      </c>
      <c r="AN211" s="32">
        <v>0.394262295081967</v>
      </c>
    </row>
    <row r="212" s="4" customFormat="1" ht="13.65" customHeight="1">
      <c r="AM212" s="25">
        <v>184000</v>
      </c>
      <c r="AN212" s="32">
        <v>0.39429347826087</v>
      </c>
    </row>
    <row r="213" s="4" customFormat="1" ht="13.65" customHeight="1">
      <c r="AM213" s="25">
        <v>185000</v>
      </c>
      <c r="AN213" s="32">
        <v>0.394324324324324</v>
      </c>
    </row>
    <row r="214" s="4" customFormat="1" ht="13.65" customHeight="1">
      <c r="AM214" s="25">
        <v>186000</v>
      </c>
      <c r="AN214" s="32">
        <v>0.394354838709677</v>
      </c>
    </row>
    <row r="215" s="4" customFormat="1" ht="13.65" customHeight="1">
      <c r="AM215" s="25">
        <v>187000</v>
      </c>
      <c r="AN215" s="32">
        <v>0.394385026737968</v>
      </c>
    </row>
    <row r="216" s="4" customFormat="1" ht="13.65" customHeight="1">
      <c r="AM216" s="25">
        <v>188000</v>
      </c>
      <c r="AN216" s="32">
        <v>0.394414893617021</v>
      </c>
    </row>
    <row r="217" s="4" customFormat="1" ht="13.65" customHeight="1">
      <c r="AM217" s="25">
        <v>189000</v>
      </c>
      <c r="AN217" s="32">
        <v>0.394444444444444</v>
      </c>
    </row>
    <row r="218" s="4" customFormat="1" ht="13.65" customHeight="1">
      <c r="AM218" s="25">
        <v>190000</v>
      </c>
      <c r="AN218" s="32">
        <v>0.394473684210526</v>
      </c>
    </row>
    <row r="219" s="4" customFormat="1" ht="13.65" customHeight="1">
      <c r="AM219" s="25">
        <v>191000</v>
      </c>
      <c r="AN219" s="32">
        <v>0.394502617801047</v>
      </c>
    </row>
    <row r="220" s="4" customFormat="1" ht="13.65" customHeight="1">
      <c r="AM220" s="25">
        <v>192000</v>
      </c>
      <c r="AN220" s="32">
        <v>0.39453125</v>
      </c>
    </row>
    <row r="221" s="4" customFormat="1" ht="13.65" customHeight="1">
      <c r="AM221" s="25">
        <v>193000</v>
      </c>
      <c r="AN221" s="32">
        <v>0.394559585492228</v>
      </c>
    </row>
    <row r="222" s="4" customFormat="1" ht="13.65" customHeight="1">
      <c r="AM222" s="25">
        <v>194000</v>
      </c>
      <c r="AN222" s="32">
        <v>0.394587628865979</v>
      </c>
    </row>
    <row r="223" s="4" customFormat="1" ht="13.65" customHeight="1">
      <c r="AM223" s="25">
        <v>195000</v>
      </c>
      <c r="AN223" s="32">
        <v>0.394615384615385</v>
      </c>
    </row>
    <row r="224" s="4" customFormat="1" ht="13.65" customHeight="1">
      <c r="AM224" s="25">
        <v>196000</v>
      </c>
      <c r="AN224" s="32">
        <v>0.394642857142857</v>
      </c>
    </row>
    <row r="225" s="4" customFormat="1" ht="13.65" customHeight="1">
      <c r="AM225" s="25">
        <v>197000</v>
      </c>
      <c r="AN225" s="32">
        <v>0.394670050761421</v>
      </c>
    </row>
    <row r="226" s="4" customFormat="1" ht="13.65" customHeight="1">
      <c r="AM226" s="25">
        <v>198000</v>
      </c>
      <c r="AN226" s="32">
        <v>0.39469696969697</v>
      </c>
    </row>
    <row r="227" s="4" customFormat="1" ht="13.65" customHeight="1">
      <c r="AM227" s="25">
        <v>199000</v>
      </c>
      <c r="AN227" s="32">
        <v>0.394723618090452</v>
      </c>
    </row>
    <row r="228" s="4" customFormat="1" ht="13.65" customHeight="1">
      <c r="AM228" s="25">
        <v>200000</v>
      </c>
      <c r="AN228" s="32">
        <v>0.39475</v>
      </c>
    </row>
    <row r="229" s="4" customFormat="1" ht="13.65" customHeight="1">
      <c r="AM229" s="25">
        <v>201000</v>
      </c>
      <c r="AN229" s="32">
        <v>0.394776119402985</v>
      </c>
    </row>
    <row r="230" s="4" customFormat="1" ht="13.65" customHeight="1">
      <c r="AM230" s="25">
        <v>202000</v>
      </c>
      <c r="AN230" s="32">
        <v>0.39480198019802</v>
      </c>
    </row>
    <row r="231" s="4" customFormat="1" ht="13.65" customHeight="1">
      <c r="AM231" s="25">
        <v>203000</v>
      </c>
      <c r="AN231" s="32">
        <v>0.394827586206897</v>
      </c>
    </row>
    <row r="232" s="4" customFormat="1" ht="13.65" customHeight="1">
      <c r="AM232" s="25">
        <v>204000</v>
      </c>
      <c r="AN232" s="32">
        <v>0.394852941176471</v>
      </c>
    </row>
    <row r="233" s="4" customFormat="1" ht="13.65" customHeight="1">
      <c r="AM233" s="25">
        <v>205000</v>
      </c>
      <c r="AN233" s="32">
        <v>0.394878048780488</v>
      </c>
    </row>
    <row r="234" s="4" customFormat="1" ht="13.65" customHeight="1">
      <c r="AM234" s="25">
        <v>206000</v>
      </c>
      <c r="AN234" s="32">
        <v>0.394902912621359</v>
      </c>
    </row>
    <row r="235" s="4" customFormat="1" ht="13.65" customHeight="1">
      <c r="AM235" s="25">
        <v>207000</v>
      </c>
      <c r="AN235" s="32">
        <v>0.394927536231884</v>
      </c>
    </row>
    <row r="236" s="4" customFormat="1" ht="13.65" customHeight="1">
      <c r="AM236" s="25">
        <v>208000</v>
      </c>
      <c r="AN236" s="32">
        <v>0.394951923076923</v>
      </c>
    </row>
    <row r="237" s="4" customFormat="1" ht="13.65" customHeight="1">
      <c r="AM237" s="25">
        <v>209000</v>
      </c>
      <c r="AN237" s="32">
        <v>0.394976076555024</v>
      </c>
    </row>
    <row r="238" s="4" customFormat="1" ht="13.65" customHeight="1">
      <c r="AM238" s="25">
        <v>210000</v>
      </c>
      <c r="AN238" s="32">
        <v>0.395</v>
      </c>
    </row>
    <row r="239" s="4" customFormat="1" ht="13.65" customHeight="1">
      <c r="AM239" s="25">
        <v>211000</v>
      </c>
      <c r="AN239" s="32">
        <v>0.395023696682464</v>
      </c>
    </row>
    <row r="240" s="4" customFormat="1" ht="13.65" customHeight="1">
      <c r="AM240" s="25">
        <v>212000</v>
      </c>
      <c r="AN240" s="32">
        <v>0.395047169811321</v>
      </c>
    </row>
    <row r="241" s="4" customFormat="1" ht="13.65" customHeight="1">
      <c r="AM241" s="25">
        <v>213000</v>
      </c>
      <c r="AN241" s="32">
        <v>0.395070422535211</v>
      </c>
    </row>
    <row r="242" s="4" customFormat="1" ht="13.65" customHeight="1">
      <c r="AM242" s="25">
        <v>214000</v>
      </c>
      <c r="AN242" s="32">
        <v>0.395093457943925</v>
      </c>
    </row>
    <row r="243" s="4" customFormat="1" ht="13.65" customHeight="1">
      <c r="AM243" s="25">
        <v>215000</v>
      </c>
      <c r="AN243" s="32">
        <v>0.395116279069767</v>
      </c>
    </row>
    <row r="244" s="4" customFormat="1" ht="13.65" customHeight="1">
      <c r="AM244" s="25">
        <v>216000</v>
      </c>
      <c r="AN244" s="32">
        <v>0.395138888888889</v>
      </c>
    </row>
    <row r="245" s="4" customFormat="1" ht="13.65" customHeight="1">
      <c r="AM245" s="25">
        <v>217000</v>
      </c>
      <c r="AN245" s="32">
        <v>0.395161290322581</v>
      </c>
    </row>
    <row r="246" s="4" customFormat="1" ht="13.65" customHeight="1">
      <c r="AM246" s="25">
        <v>218000</v>
      </c>
      <c r="AN246" s="32">
        <v>0.395183486238532</v>
      </c>
    </row>
    <row r="247" s="4" customFormat="1" ht="13.65" customHeight="1">
      <c r="AM247" s="25">
        <v>219000</v>
      </c>
      <c r="AN247" s="32">
        <v>0.395205479452055</v>
      </c>
    </row>
    <row r="248" s="4" customFormat="1" ht="13.65" customHeight="1">
      <c r="AM248" s="25">
        <v>220000</v>
      </c>
      <c r="AN248" s="32">
        <v>0.395227272727273</v>
      </c>
    </row>
    <row r="249" s="4" customFormat="1" ht="13.65" customHeight="1">
      <c r="AM249" s="25">
        <v>221000</v>
      </c>
      <c r="AN249" s="32">
        <v>0.395248868778281</v>
      </c>
    </row>
    <row r="250" s="4" customFormat="1" ht="13.65" customHeight="1">
      <c r="AM250" s="25">
        <v>222000</v>
      </c>
      <c r="AN250" s="32">
        <v>0.39527027027027</v>
      </c>
    </row>
    <row r="251" s="4" customFormat="1" ht="13.65" customHeight="1">
      <c r="AM251" s="25">
        <v>223000</v>
      </c>
      <c r="AN251" s="32">
        <v>0.395291479820628</v>
      </c>
    </row>
    <row r="252" s="4" customFormat="1" ht="13.65" customHeight="1">
      <c r="AM252" s="25">
        <v>224000</v>
      </c>
      <c r="AN252" s="32">
        <v>0.3953125</v>
      </c>
    </row>
    <row r="253" s="4" customFormat="1" ht="13.65" customHeight="1">
      <c r="AM253" s="25">
        <v>225000</v>
      </c>
      <c r="AN253" s="32">
        <v>0.395333333333333</v>
      </c>
    </row>
    <row r="254" s="4" customFormat="1" ht="13.65" customHeight="1">
      <c r="AM254" s="25">
        <v>226000</v>
      </c>
      <c r="AN254" s="32">
        <v>0.395353982300885</v>
      </c>
    </row>
    <row r="255" s="4" customFormat="1" ht="13.65" customHeight="1">
      <c r="AM255" s="25">
        <v>227000</v>
      </c>
      <c r="AN255" s="32">
        <v>0.395374449339207</v>
      </c>
    </row>
    <row r="256" s="4" customFormat="1" ht="13.65" customHeight="1">
      <c r="AM256" s="25">
        <v>228000</v>
      </c>
      <c r="AN256" s="32">
        <v>0.395394736842105</v>
      </c>
    </row>
    <row r="257" s="4" customFormat="1" ht="13.65" customHeight="1">
      <c r="AM257" s="25">
        <v>229000</v>
      </c>
      <c r="AN257" s="32">
        <v>0.395414847161572</v>
      </c>
    </row>
    <row r="258" s="4" customFormat="1" ht="13.65" customHeight="1">
      <c r="AM258" s="25">
        <v>230000</v>
      </c>
      <c r="AN258" s="32">
        <v>0.395434782608696</v>
      </c>
    </row>
    <row r="259" s="4" customFormat="1" ht="13.65" customHeight="1">
      <c r="AM259" s="25">
        <v>231000</v>
      </c>
      <c r="AN259" s="32">
        <v>0.395454545454546</v>
      </c>
    </row>
    <row r="260" s="4" customFormat="1" ht="13.65" customHeight="1">
      <c r="AM260" s="25">
        <v>232000</v>
      </c>
      <c r="AN260" s="32">
        <v>0.395474137931034</v>
      </c>
    </row>
    <row r="261" s="4" customFormat="1" ht="13.65" customHeight="1">
      <c r="AM261" s="25">
        <v>233000</v>
      </c>
      <c r="AN261" s="32">
        <v>0.39549356223176</v>
      </c>
    </row>
    <row r="262" s="4" customFormat="1" ht="13.65" customHeight="1">
      <c r="AM262" s="25">
        <v>234000</v>
      </c>
      <c r="AN262" s="32">
        <v>0.39551282051282</v>
      </c>
    </row>
    <row r="263" s="4" customFormat="1" ht="13.65" customHeight="1">
      <c r="AM263" s="25">
        <v>235000</v>
      </c>
      <c r="AN263" s="32">
        <v>0.395531914893617</v>
      </c>
    </row>
    <row r="264" s="4" customFormat="1" ht="13.65" customHeight="1">
      <c r="AM264" s="25">
        <v>236000</v>
      </c>
      <c r="AN264" s="32">
        <v>0.395550847457627</v>
      </c>
    </row>
    <row r="265" s="4" customFormat="1" ht="13.65" customHeight="1">
      <c r="AM265" s="25">
        <v>237000</v>
      </c>
      <c r="AN265" s="32">
        <v>0.395569620253165</v>
      </c>
    </row>
    <row r="266" s="4" customFormat="1" ht="13.65" customHeight="1">
      <c r="AM266" s="25">
        <v>238000</v>
      </c>
      <c r="AN266" s="32">
        <v>0.395588235294118</v>
      </c>
    </row>
    <row r="267" s="4" customFormat="1" ht="13.65" customHeight="1">
      <c r="AM267" s="25">
        <v>239000</v>
      </c>
      <c r="AN267" s="32">
        <v>0.395606694560669</v>
      </c>
    </row>
    <row r="268" s="4" customFormat="1" ht="13.65" customHeight="1">
      <c r="AM268" s="25">
        <v>240000</v>
      </c>
      <c r="AN268" s="32">
        <v>0.395625</v>
      </c>
    </row>
    <row r="269" s="4" customFormat="1" ht="13.65" customHeight="1">
      <c r="AM269" s="25">
        <v>241000</v>
      </c>
      <c r="AN269" s="32">
        <v>0.395643153526971</v>
      </c>
    </row>
    <row r="270" s="4" customFormat="1" ht="13.65" customHeight="1">
      <c r="AM270" s="25">
        <v>242000</v>
      </c>
      <c r="AN270" s="32">
        <v>0.395661157024793</v>
      </c>
    </row>
    <row r="271" s="4" customFormat="1" ht="13.65" customHeight="1">
      <c r="AM271" s="25">
        <v>243000</v>
      </c>
      <c r="AN271" s="32">
        <v>0.395679012345679</v>
      </c>
    </row>
    <row r="272" s="4" customFormat="1" ht="13.65" customHeight="1">
      <c r="AM272" s="25">
        <v>244000</v>
      </c>
      <c r="AN272" s="32">
        <v>0.395696721311475</v>
      </c>
    </row>
    <row r="273" s="4" customFormat="1" ht="13.65" customHeight="1">
      <c r="AM273" s="25">
        <v>245000</v>
      </c>
      <c r="AN273" s="32">
        <v>0.395714285714286</v>
      </c>
    </row>
    <row r="274" s="4" customFormat="1" ht="13.65" customHeight="1">
      <c r="AM274" s="25">
        <v>246000</v>
      </c>
      <c r="AN274" s="32">
        <v>0.395731707317073</v>
      </c>
    </row>
    <row r="275" s="4" customFormat="1" ht="13.65" customHeight="1">
      <c r="AM275" s="25">
        <v>247000</v>
      </c>
      <c r="AN275" s="32">
        <v>0.395748987854251</v>
      </c>
    </row>
    <row r="276" s="4" customFormat="1" ht="13.65" customHeight="1">
      <c r="AM276" s="25">
        <v>248000</v>
      </c>
      <c r="AN276" s="32">
        <v>0.395766129032258</v>
      </c>
    </row>
    <row r="277" s="4" customFormat="1" ht="13.65" customHeight="1">
      <c r="AM277" s="25">
        <v>249000</v>
      </c>
      <c r="AN277" s="32">
        <v>0.39578313253012</v>
      </c>
    </row>
    <row r="278" s="4" customFormat="1" ht="13.65" customHeight="1">
      <c r="AM278" s="25">
        <v>250000</v>
      </c>
      <c r="AN278" s="32">
        <v>0.3958</v>
      </c>
    </row>
    <row r="279" s="4" customFormat="1" ht="13.65" customHeight="1">
      <c r="AM279" s="25">
        <v>251000</v>
      </c>
      <c r="AN279" s="32">
        <v>0.395816733067729</v>
      </c>
    </row>
    <row r="280" s="4" customFormat="1" ht="13.65" customHeight="1">
      <c r="AM280" s="25">
        <v>252000</v>
      </c>
      <c r="AN280" s="32">
        <v>0.395833333333333</v>
      </c>
    </row>
    <row r="281" s="4" customFormat="1" ht="13.65" customHeight="1">
      <c r="AM281" s="25">
        <v>253000</v>
      </c>
      <c r="AN281" s="32">
        <v>0.395849802371541</v>
      </c>
    </row>
    <row r="282" s="4" customFormat="1" ht="13.65" customHeight="1">
      <c r="AM282" s="25">
        <v>254000</v>
      </c>
      <c r="AN282" s="32">
        <v>0.395866141732284</v>
      </c>
    </row>
    <row r="283" s="4" customFormat="1" ht="13.65" customHeight="1">
      <c r="AM283" s="25">
        <v>255000</v>
      </c>
      <c r="AN283" s="32">
        <v>0.395882352941176</v>
      </c>
    </row>
    <row r="284" s="4" customFormat="1" ht="13.65" customHeight="1">
      <c r="AM284" s="25">
        <v>256000</v>
      </c>
      <c r="AN284" s="32">
        <v>0.3958984375</v>
      </c>
    </row>
    <row r="285" s="4" customFormat="1" ht="13.65" customHeight="1">
      <c r="AM285" s="25">
        <v>257000</v>
      </c>
      <c r="AN285" s="32">
        <v>0.39591439688716</v>
      </c>
    </row>
    <row r="286" s="4" customFormat="1" ht="13.65" customHeight="1">
      <c r="AM286" s="25">
        <v>258000</v>
      </c>
      <c r="AN286" s="32">
        <v>0.39593023255814</v>
      </c>
    </row>
    <row r="287" s="4" customFormat="1" ht="13.65" customHeight="1">
      <c r="AM287" s="25">
        <v>259000</v>
      </c>
      <c r="AN287" s="32">
        <v>0.395945945945946</v>
      </c>
    </row>
    <row r="288" s="4" customFormat="1" ht="13.65" customHeight="1">
      <c r="AM288" s="25">
        <v>260000</v>
      </c>
      <c r="AN288" s="32">
        <v>0.395961538461538</v>
      </c>
    </row>
    <row r="289" s="4" customFormat="1" ht="13.65" customHeight="1">
      <c r="AM289" s="25">
        <v>261000</v>
      </c>
      <c r="AN289" s="32">
        <v>0.395977011494253</v>
      </c>
    </row>
    <row r="290" s="4" customFormat="1" ht="13.65" customHeight="1">
      <c r="AM290" s="25">
        <v>262000</v>
      </c>
      <c r="AN290" s="32">
        <v>0.395992366412214</v>
      </c>
    </row>
    <row r="291" s="4" customFormat="1" ht="13.65" customHeight="1">
      <c r="AM291" s="25">
        <v>263000</v>
      </c>
      <c r="AN291" s="32">
        <v>0.396007604562738</v>
      </c>
    </row>
    <row r="292" s="4" customFormat="1" ht="13.65" customHeight="1">
      <c r="AM292" s="25">
        <v>264000</v>
      </c>
      <c r="AN292" s="32">
        <v>0.396022727272727</v>
      </c>
    </row>
    <row r="293" s="4" customFormat="1" ht="13.65" customHeight="1">
      <c r="AM293" s="25">
        <v>265000</v>
      </c>
      <c r="AN293" s="32">
        <v>0.396037735849057</v>
      </c>
    </row>
    <row r="294" s="4" customFormat="1" ht="13.65" customHeight="1">
      <c r="AM294" s="25">
        <v>266000</v>
      </c>
      <c r="AN294" s="32">
        <v>0.396052631578947</v>
      </c>
    </row>
    <row r="295" s="4" customFormat="1" ht="13.65" customHeight="1">
      <c r="AM295" s="25">
        <v>267000</v>
      </c>
      <c r="AN295" s="32">
        <v>0.396067415730337</v>
      </c>
    </row>
    <row r="296" s="4" customFormat="1" ht="13.65" customHeight="1">
      <c r="AM296" s="25">
        <v>268000</v>
      </c>
      <c r="AN296" s="32">
        <v>0.396082089552239</v>
      </c>
    </row>
    <row r="297" s="4" customFormat="1" ht="13.65" customHeight="1">
      <c r="AM297" s="25">
        <v>269000</v>
      </c>
      <c r="AN297" s="32">
        <v>0.396096654275093</v>
      </c>
    </row>
    <row r="298" s="4" customFormat="1" ht="13.65" customHeight="1">
      <c r="AM298" s="25">
        <v>270000</v>
      </c>
      <c r="AN298" s="32">
        <v>0.396111111111111</v>
      </c>
    </row>
    <row r="299" s="4" customFormat="1" ht="13.65" customHeight="1">
      <c r="AM299" s="25">
        <v>271000</v>
      </c>
      <c r="AN299" s="32">
        <v>0.396125461254613</v>
      </c>
    </row>
    <row r="300" s="4" customFormat="1" ht="13.65" customHeight="1">
      <c r="AM300" s="25">
        <v>272000</v>
      </c>
      <c r="AN300" s="32">
        <v>0.396139705882353</v>
      </c>
    </row>
    <row r="301" s="4" customFormat="1" ht="13.65" customHeight="1">
      <c r="AM301" s="25">
        <v>273000</v>
      </c>
      <c r="AN301" s="32">
        <v>0.396153846153846</v>
      </c>
    </row>
    <row r="302" s="4" customFormat="1" ht="13.65" customHeight="1">
      <c r="AM302" s="25">
        <v>274000</v>
      </c>
      <c r="AN302" s="32">
        <v>0.396167883211679</v>
      </c>
    </row>
    <row r="303" s="4" customFormat="1" ht="13.65" customHeight="1">
      <c r="AM303" s="25">
        <v>275000</v>
      </c>
      <c r="AN303" s="32">
        <v>0.396181818181818</v>
      </c>
    </row>
    <row r="304" s="4" customFormat="1" ht="13.65" customHeight="1">
      <c r="AM304" s="25">
        <v>276000</v>
      </c>
      <c r="AN304" s="32">
        <v>0.396195652173913</v>
      </c>
    </row>
    <row r="305" s="4" customFormat="1" ht="13.65" customHeight="1">
      <c r="AM305" s="25">
        <v>277000</v>
      </c>
      <c r="AN305" s="32">
        <v>0.396209386281588</v>
      </c>
    </row>
    <row r="306" s="4" customFormat="1" ht="13.65" customHeight="1">
      <c r="AM306" s="25">
        <v>278000</v>
      </c>
      <c r="AN306" s="32">
        <v>0.396223021582734</v>
      </c>
    </row>
    <row r="307" s="4" customFormat="1" ht="13.65" customHeight="1">
      <c r="AM307" s="25">
        <v>279000</v>
      </c>
      <c r="AN307" s="32">
        <v>0.396236559139785</v>
      </c>
    </row>
    <row r="308" s="4" customFormat="1" ht="13.65" customHeight="1">
      <c r="AM308" s="25">
        <v>280000</v>
      </c>
      <c r="AN308" s="32">
        <v>0.39625</v>
      </c>
    </row>
    <row r="309" s="4" customFormat="1" ht="13.65" customHeight="1">
      <c r="AM309" s="25">
        <v>281000</v>
      </c>
      <c r="AN309" s="32">
        <v>0.39626334519573</v>
      </c>
    </row>
    <row r="310" s="4" customFormat="1" ht="13.65" customHeight="1">
      <c r="AM310" s="25">
        <v>282000</v>
      </c>
      <c r="AN310" s="32">
        <v>0.396276595744681</v>
      </c>
    </row>
    <row r="311" s="4" customFormat="1" ht="13.65" customHeight="1">
      <c r="AM311" s="25">
        <v>283000</v>
      </c>
      <c r="AN311" s="32">
        <v>0.396289752650177</v>
      </c>
    </row>
    <row r="312" s="4" customFormat="1" ht="13.65" customHeight="1">
      <c r="AM312" s="25">
        <v>284000</v>
      </c>
      <c r="AN312" s="32">
        <v>0.396302816901409</v>
      </c>
    </row>
    <row r="313" s="4" customFormat="1" ht="13.65" customHeight="1">
      <c r="AM313" s="25">
        <v>285000</v>
      </c>
      <c r="AN313" s="32">
        <v>0.396315789473684</v>
      </c>
    </row>
    <row r="314" s="4" customFormat="1" ht="13.65" customHeight="1">
      <c r="AM314" s="25">
        <v>286000</v>
      </c>
      <c r="AN314" s="32">
        <v>0.396328671328671</v>
      </c>
    </row>
    <row r="315" s="4" customFormat="1" ht="13.65" customHeight="1">
      <c r="AM315" s="25">
        <v>287000</v>
      </c>
      <c r="AN315" s="32">
        <v>0.396341463414634</v>
      </c>
    </row>
    <row r="316" s="4" customFormat="1" ht="13.65" customHeight="1">
      <c r="AM316" s="25">
        <v>288000</v>
      </c>
      <c r="AN316" s="32">
        <v>0.396354166666667</v>
      </c>
    </row>
    <row r="317" s="4" customFormat="1" ht="13.65" customHeight="1">
      <c r="AM317" s="25">
        <v>289000</v>
      </c>
      <c r="AN317" s="32">
        <v>0.39636678200692</v>
      </c>
    </row>
    <row r="318" s="4" customFormat="1" ht="13.65" customHeight="1">
      <c r="AM318" s="25">
        <v>290000</v>
      </c>
      <c r="AN318" s="32">
        <v>0.396379310344828</v>
      </c>
    </row>
    <row r="319" s="4" customFormat="1" ht="13.65" customHeight="1">
      <c r="AM319" s="25">
        <v>291000</v>
      </c>
      <c r="AN319" s="32">
        <v>0.39639175257732</v>
      </c>
    </row>
    <row r="320" s="4" customFormat="1" ht="13.65" customHeight="1">
      <c r="AM320" s="25">
        <v>292000</v>
      </c>
      <c r="AN320" s="32">
        <v>0.396404109589041</v>
      </c>
    </row>
    <row r="321" s="4" customFormat="1" ht="13.65" customHeight="1">
      <c r="AM321" s="25">
        <v>293000</v>
      </c>
      <c r="AN321" s="32">
        <v>0.39641638225256</v>
      </c>
    </row>
    <row r="322" s="4" customFormat="1" ht="13.65" customHeight="1">
      <c r="AM322" s="25">
        <v>294000</v>
      </c>
      <c r="AN322" s="32">
        <v>0.396428571428571</v>
      </c>
    </row>
    <row r="323" s="4" customFormat="1" ht="13.65" customHeight="1">
      <c r="AM323" s="25">
        <v>295000</v>
      </c>
      <c r="AN323" s="32">
        <v>0.396440677966102</v>
      </c>
    </row>
    <row r="324" s="4" customFormat="1" ht="13.65" customHeight="1">
      <c r="AM324" s="25">
        <v>296000</v>
      </c>
      <c r="AN324" s="32">
        <v>0.396452702702703</v>
      </c>
    </row>
    <row r="325" s="4" customFormat="1" ht="13.65" customHeight="1">
      <c r="AM325" s="25">
        <v>297000</v>
      </c>
      <c r="AN325" s="32">
        <v>0.396464646464646</v>
      </c>
    </row>
    <row r="326" s="4" customFormat="1" ht="13.65" customHeight="1">
      <c r="AM326" s="25">
        <v>298000</v>
      </c>
      <c r="AN326" s="32">
        <v>0.396476510067114</v>
      </c>
    </row>
    <row r="327" s="4" customFormat="1" ht="13.65" customHeight="1">
      <c r="AM327" s="25">
        <v>299000</v>
      </c>
      <c r="AN327" s="32">
        <v>0.396488294314381</v>
      </c>
    </row>
    <row r="328" s="4" customFormat="1" ht="13.65" customHeight="1">
      <c r="AM328" s="25">
        <v>300000</v>
      </c>
      <c r="AN328" s="32">
        <v>0.3965</v>
      </c>
    </row>
    <row r="329" s="4" customFormat="1" ht="13.65" customHeight="1">
      <c r="AM329" s="25">
        <v>301000</v>
      </c>
      <c r="AN329" s="32">
        <v>0.396511627906977</v>
      </c>
    </row>
    <row r="330" s="4" customFormat="1" ht="13.65" customHeight="1">
      <c r="AM330" s="25">
        <v>302000</v>
      </c>
      <c r="AN330" s="32">
        <v>0.396523178807947</v>
      </c>
    </row>
    <row r="331" s="4" customFormat="1" ht="13.65" customHeight="1">
      <c r="AM331" s="25">
        <v>303000</v>
      </c>
      <c r="AN331" s="32">
        <v>0.396534653465347</v>
      </c>
    </row>
    <row r="332" s="4" customFormat="1" ht="13.65" customHeight="1">
      <c r="AM332" s="25">
        <v>304000</v>
      </c>
      <c r="AN332" s="32">
        <v>0.396546052631579</v>
      </c>
    </row>
    <row r="333" s="4" customFormat="1" ht="13.65" customHeight="1">
      <c r="AM333" s="25">
        <v>305000</v>
      </c>
      <c r="AN333" s="32">
        <v>0.39655737704918</v>
      </c>
    </row>
    <row r="334" s="4" customFormat="1" ht="13.65" customHeight="1">
      <c r="AM334" s="25">
        <v>306000</v>
      </c>
      <c r="AN334" s="32">
        <v>0.39656862745098</v>
      </c>
    </row>
    <row r="335" s="4" customFormat="1" ht="13.65" customHeight="1">
      <c r="AM335" s="25">
        <v>307000</v>
      </c>
      <c r="AN335" s="32">
        <v>0.396579804560261</v>
      </c>
    </row>
    <row r="336" s="4" customFormat="1" ht="13.65" customHeight="1">
      <c r="AM336" s="25">
        <v>308000</v>
      </c>
      <c r="AN336" s="32">
        <v>0.396590909090909</v>
      </c>
    </row>
    <row r="337" s="4" customFormat="1" ht="13.65" customHeight="1">
      <c r="AM337" s="25">
        <v>309000</v>
      </c>
      <c r="AN337" s="32">
        <v>0.396601941747573</v>
      </c>
    </row>
    <row r="338" s="4" customFormat="1" ht="13.65" customHeight="1">
      <c r="AM338" s="25">
        <v>310000</v>
      </c>
      <c r="AN338" s="32">
        <v>0.396612903225807</v>
      </c>
    </row>
    <row r="339" s="4" customFormat="1" ht="13.65" customHeight="1">
      <c r="AM339" s="25">
        <v>311000</v>
      </c>
      <c r="AN339" s="32">
        <v>0.396623794212219</v>
      </c>
    </row>
    <row r="340" s="4" customFormat="1" ht="13.65" customHeight="1">
      <c r="AM340" s="25">
        <v>312000</v>
      </c>
      <c r="AN340" s="32">
        <v>0.396634615384615</v>
      </c>
    </row>
    <row r="341" s="4" customFormat="1" ht="13.65" customHeight="1">
      <c r="AM341" s="25">
        <v>313000</v>
      </c>
      <c r="AN341" s="32">
        <v>0.396645367412141</v>
      </c>
    </row>
    <row r="342" s="4" customFormat="1" ht="13.65" customHeight="1">
      <c r="AM342" s="25">
        <v>314000</v>
      </c>
      <c r="AN342" s="32">
        <v>0.396656050955414</v>
      </c>
    </row>
    <row r="343" s="4" customFormat="1" ht="13.65" customHeight="1">
      <c r="AM343" s="25">
        <v>315000</v>
      </c>
      <c r="AN343" s="32">
        <v>0.396666666666667</v>
      </c>
    </row>
    <row r="344" s="4" customFormat="1" ht="13.65" customHeight="1">
      <c r="AM344" s="25">
        <v>316000</v>
      </c>
      <c r="AN344" s="32">
        <v>0.396677215189873</v>
      </c>
    </row>
    <row r="345" s="4" customFormat="1" ht="13.65" customHeight="1">
      <c r="AM345" s="25">
        <v>317000</v>
      </c>
      <c r="AN345" s="32">
        <v>0.396687697160883</v>
      </c>
    </row>
    <row r="346" s="4" customFormat="1" ht="13.65" customHeight="1">
      <c r="AM346" s="25">
        <v>318000</v>
      </c>
      <c r="AN346" s="32">
        <v>0.396698113207547</v>
      </c>
    </row>
    <row r="347" s="4" customFormat="1" ht="13.65" customHeight="1">
      <c r="AM347" s="25">
        <v>319000</v>
      </c>
      <c r="AN347" s="32">
        <v>0.396708463949843</v>
      </c>
    </row>
    <row r="348" s="4" customFormat="1" ht="13.65" customHeight="1">
      <c r="AM348" s="25">
        <v>320000</v>
      </c>
      <c r="AN348" s="32">
        <v>0.39671875</v>
      </c>
    </row>
    <row r="349" s="4" customFormat="1" ht="13.65" customHeight="1">
      <c r="AM349" s="25">
        <v>321000</v>
      </c>
      <c r="AN349" s="32">
        <v>0.396728971962617</v>
      </c>
    </row>
    <row r="350" s="4" customFormat="1" ht="13.65" customHeight="1">
      <c r="AM350" s="25">
        <v>322000</v>
      </c>
      <c r="AN350" s="32">
        <v>0.396739130434783</v>
      </c>
    </row>
    <row r="351" s="4" customFormat="1" ht="13.65" customHeight="1">
      <c r="AM351" s="25">
        <v>323000</v>
      </c>
      <c r="AN351" s="32">
        <v>0.396749226006192</v>
      </c>
    </row>
    <row r="352" s="4" customFormat="1" ht="13.65" customHeight="1">
      <c r="AM352" s="25">
        <v>324000</v>
      </c>
      <c r="AN352" s="32">
        <v>0.396759259259259</v>
      </c>
    </row>
    <row r="353" s="4" customFormat="1" ht="13.65" customHeight="1">
      <c r="AM353" s="25">
        <v>325000</v>
      </c>
      <c r="AN353" s="32">
        <v>0.396769230769231</v>
      </c>
    </row>
    <row r="354" s="4" customFormat="1" ht="13.65" customHeight="1">
      <c r="AM354" s="25">
        <v>326000</v>
      </c>
      <c r="AN354" s="32">
        <v>0.396779141104294</v>
      </c>
    </row>
    <row r="355" s="4" customFormat="1" ht="13.65" customHeight="1">
      <c r="AM355" s="25">
        <v>327000</v>
      </c>
      <c r="AN355" s="32">
        <v>0.396788990825688</v>
      </c>
    </row>
    <row r="356" s="4" customFormat="1" ht="13.65" customHeight="1">
      <c r="AM356" s="25">
        <v>328000</v>
      </c>
      <c r="AN356" s="32">
        <v>0.396798780487805</v>
      </c>
    </row>
    <row r="357" s="4" customFormat="1" ht="13.65" customHeight="1">
      <c r="AM357" s="25">
        <v>329000</v>
      </c>
      <c r="AN357" s="32">
        <v>0.396808510638298</v>
      </c>
    </row>
    <row r="358" s="4" customFormat="1" ht="13.65" customHeight="1">
      <c r="AM358" s="25">
        <v>330000</v>
      </c>
      <c r="AN358" s="32">
        <v>0.396818181818182</v>
      </c>
    </row>
    <row r="359" s="4" customFormat="1" ht="13.65" customHeight="1">
      <c r="AM359" s="25">
        <v>331000</v>
      </c>
      <c r="AN359" s="32">
        <v>0.396827794561934</v>
      </c>
    </row>
    <row r="360" s="4" customFormat="1" ht="13.65" customHeight="1">
      <c r="AM360" s="25">
        <v>332000</v>
      </c>
      <c r="AN360" s="32">
        <v>0.39683734939759</v>
      </c>
    </row>
    <row r="361" s="4" customFormat="1" ht="13.65" customHeight="1">
      <c r="AM361" s="25">
        <v>333000</v>
      </c>
      <c r="AN361" s="32">
        <v>0.396846846846847</v>
      </c>
    </row>
    <row r="362" s="4" customFormat="1" ht="13.65" customHeight="1">
      <c r="AM362" s="25">
        <v>334000</v>
      </c>
      <c r="AN362" s="32">
        <v>0.39685628742515</v>
      </c>
    </row>
    <row r="363" s="4" customFormat="1" ht="13.65" customHeight="1">
      <c r="AM363" s="25">
        <v>335000</v>
      </c>
      <c r="AN363" s="32">
        <v>0.396865671641791</v>
      </c>
    </row>
    <row r="364" s="4" customFormat="1" ht="13.65" customHeight="1">
      <c r="AM364" s="25">
        <v>336000</v>
      </c>
      <c r="AN364" s="32">
        <v>0.396875</v>
      </c>
    </row>
    <row r="365" s="4" customFormat="1" ht="13.65" customHeight="1">
      <c r="AM365" s="25">
        <v>337000</v>
      </c>
      <c r="AN365" s="32">
        <v>0.396884272997033</v>
      </c>
    </row>
    <row r="366" s="4" customFormat="1" ht="13.65" customHeight="1">
      <c r="AM366" s="25">
        <v>338000</v>
      </c>
      <c r="AN366" s="32">
        <v>0.39689349112426</v>
      </c>
    </row>
    <row r="367" s="4" customFormat="1" ht="13.65" customHeight="1">
      <c r="AM367" s="25">
        <v>339000</v>
      </c>
      <c r="AN367" s="32">
        <v>0.396902654867257</v>
      </c>
    </row>
    <row r="368" s="4" customFormat="1" ht="13.65" customHeight="1">
      <c r="AM368" s="25">
        <v>340000</v>
      </c>
      <c r="AN368" s="32">
        <v>0.396911764705882</v>
      </c>
    </row>
    <row r="369" s="4" customFormat="1" ht="13.65" customHeight="1">
      <c r="AM369" s="25">
        <v>341000</v>
      </c>
      <c r="AN369" s="32">
        <v>0.39692082111437</v>
      </c>
    </row>
    <row r="370" s="4" customFormat="1" ht="13.65" customHeight="1">
      <c r="AM370" s="25">
        <v>342000</v>
      </c>
      <c r="AN370" s="32">
        <v>0.396929824561404</v>
      </c>
    </row>
    <row r="371" s="4" customFormat="1" ht="13.65" customHeight="1">
      <c r="AM371" s="25">
        <v>343000</v>
      </c>
      <c r="AN371" s="32">
        <v>0.396938775510204</v>
      </c>
    </row>
    <row r="372" s="4" customFormat="1" ht="13.65" customHeight="1">
      <c r="AM372" s="25">
        <v>344000</v>
      </c>
      <c r="AN372" s="32">
        <v>0.396947674418605</v>
      </c>
    </row>
    <row r="373" s="4" customFormat="1" ht="13.65" customHeight="1">
      <c r="AM373" s="25">
        <v>345000</v>
      </c>
      <c r="AN373" s="32">
        <v>0.39695652173913</v>
      </c>
    </row>
    <row r="374" s="4" customFormat="1" ht="13.65" customHeight="1">
      <c r="AM374" s="25">
        <v>346000</v>
      </c>
      <c r="AN374" s="32">
        <v>0.396965317919075</v>
      </c>
    </row>
    <row r="375" s="4" customFormat="1" ht="13.65" customHeight="1">
      <c r="AM375" s="25">
        <v>347000</v>
      </c>
      <c r="AN375" s="32">
        <v>0.396974063400576</v>
      </c>
    </row>
    <row r="376" s="4" customFormat="1" ht="13.65" customHeight="1">
      <c r="AM376" s="25">
        <v>348000</v>
      </c>
      <c r="AN376" s="32">
        <v>0.39698275862069</v>
      </c>
    </row>
    <row r="377" s="4" customFormat="1" ht="13.65" customHeight="1">
      <c r="AM377" s="25">
        <v>349000</v>
      </c>
      <c r="AN377" s="32">
        <v>0.396991404011461</v>
      </c>
    </row>
    <row r="378" s="4" customFormat="1" ht="13.65" customHeight="1">
      <c r="AM378" s="25">
        <v>350000</v>
      </c>
      <c r="AN378" s="32">
        <v>0.397</v>
      </c>
    </row>
    <row r="379" s="4" customFormat="1" ht="13.65" customHeight="1">
      <c r="AM379" s="25">
        <v>351000</v>
      </c>
      <c r="AN379" s="32">
        <v>0.397008547008547</v>
      </c>
    </row>
    <row r="380" s="4" customFormat="1" ht="13.65" customHeight="1">
      <c r="AM380" s="25">
        <v>352000</v>
      </c>
      <c r="AN380" s="32">
        <v>0.397017045454545</v>
      </c>
    </row>
    <row r="381" s="4" customFormat="1" ht="13.65" customHeight="1">
      <c r="AM381" s="25">
        <v>353000</v>
      </c>
      <c r="AN381" s="32">
        <v>0.397025495750708</v>
      </c>
    </row>
    <row r="382" s="4" customFormat="1" ht="13.65" customHeight="1">
      <c r="AM382" s="25">
        <v>354000</v>
      </c>
      <c r="AN382" s="32">
        <v>0.397033898305085</v>
      </c>
    </row>
    <row r="383" s="4" customFormat="1" ht="13.65" customHeight="1">
      <c r="AM383" s="25">
        <v>355000</v>
      </c>
      <c r="AN383" s="32">
        <v>0.397042253521127</v>
      </c>
    </row>
    <row r="384" s="4" customFormat="1" ht="13.65" customHeight="1">
      <c r="AM384" s="25">
        <v>356000</v>
      </c>
      <c r="AN384" s="32">
        <v>0.397050561797753</v>
      </c>
    </row>
    <row r="385" s="4" customFormat="1" ht="13.65" customHeight="1">
      <c r="AM385" s="25">
        <v>357000</v>
      </c>
      <c r="AN385" s="32">
        <v>0.397058823529412</v>
      </c>
    </row>
    <row r="386" s="4" customFormat="1" ht="13.65" customHeight="1">
      <c r="AM386" s="25">
        <v>358000</v>
      </c>
      <c r="AN386" s="32">
        <v>0.397067039106145</v>
      </c>
    </row>
    <row r="387" s="4" customFormat="1" ht="13.65" customHeight="1">
      <c r="AM387" s="25">
        <v>359000</v>
      </c>
      <c r="AN387" s="32">
        <v>0.397075208913649</v>
      </c>
    </row>
    <row r="388" s="4" customFormat="1" ht="13.65" customHeight="1">
      <c r="AM388" s="25">
        <v>360000</v>
      </c>
      <c r="AN388" s="32">
        <v>0.397083333333333</v>
      </c>
    </row>
    <row r="389" s="4" customFormat="1" ht="13.65" customHeight="1">
      <c r="AM389" s="25">
        <v>361000</v>
      </c>
      <c r="AN389" s="32">
        <v>0.397091412742382</v>
      </c>
    </row>
    <row r="390" s="4" customFormat="1" ht="13.65" customHeight="1">
      <c r="AM390" s="25">
        <v>362000</v>
      </c>
      <c r="AN390" s="32">
        <v>0.397099447513812</v>
      </c>
    </row>
    <row r="391" s="4" customFormat="1" ht="13.65" customHeight="1">
      <c r="AM391" s="25">
        <v>363000</v>
      </c>
      <c r="AN391" s="32">
        <v>0.397107438016529</v>
      </c>
    </row>
    <row r="392" s="4" customFormat="1" ht="13.65" customHeight="1">
      <c r="AM392" s="25">
        <v>364000</v>
      </c>
      <c r="AN392" s="32">
        <v>0.397115384615385</v>
      </c>
    </row>
    <row r="393" s="4" customFormat="1" ht="13.65" customHeight="1">
      <c r="AM393" s="25">
        <v>365000</v>
      </c>
      <c r="AN393" s="32">
        <v>0.397123287671233</v>
      </c>
    </row>
    <row r="394" s="4" customFormat="1" ht="13.65" customHeight="1">
      <c r="AM394" s="25">
        <v>366000</v>
      </c>
      <c r="AN394" s="32">
        <v>0.397131147540984</v>
      </c>
    </row>
    <row r="395" s="4" customFormat="1" ht="13.65" customHeight="1">
      <c r="AM395" s="25">
        <v>367000</v>
      </c>
      <c r="AN395" s="32">
        <v>0.397138964577657</v>
      </c>
    </row>
    <row r="396" s="4" customFormat="1" ht="13.65" customHeight="1">
      <c r="AM396" s="25">
        <v>368000</v>
      </c>
      <c r="AN396" s="32">
        <v>0.397146739130435</v>
      </c>
    </row>
    <row r="397" s="4" customFormat="1" ht="13.65" customHeight="1">
      <c r="AM397" s="25">
        <v>369000</v>
      </c>
      <c r="AN397" s="32">
        <v>0.397154471544716</v>
      </c>
    </row>
    <row r="398" s="4" customFormat="1" ht="13.65" customHeight="1">
      <c r="AM398" s="25">
        <v>370000</v>
      </c>
      <c r="AN398" s="32">
        <v>0.397162162162162</v>
      </c>
    </row>
    <row r="399" s="4" customFormat="1" ht="13.65" customHeight="1">
      <c r="AM399" s="25">
        <v>371000</v>
      </c>
      <c r="AN399" s="32">
        <v>0.397169811320755</v>
      </c>
    </row>
    <row r="400" s="4" customFormat="1" ht="13.65" customHeight="1">
      <c r="AM400" s="25">
        <v>372000</v>
      </c>
      <c r="AN400" s="32">
        <v>0.397177419354839</v>
      </c>
    </row>
    <row r="401" s="4" customFormat="1" ht="13.65" customHeight="1">
      <c r="AM401" s="25">
        <v>373000</v>
      </c>
      <c r="AN401" s="32">
        <v>0.397184986595174</v>
      </c>
    </row>
    <row r="402" s="4" customFormat="1" ht="13.65" customHeight="1">
      <c r="AM402" s="25">
        <v>374000</v>
      </c>
      <c r="AN402" s="32">
        <v>0.397192513368984</v>
      </c>
    </row>
    <row r="403" s="4" customFormat="1" ht="13.65" customHeight="1">
      <c r="AM403" s="25">
        <v>375000</v>
      </c>
      <c r="AN403" s="32">
        <v>0.3972</v>
      </c>
    </row>
    <row r="404" s="4" customFormat="1" ht="13.65" customHeight="1">
      <c r="AM404" s="25">
        <v>376000</v>
      </c>
      <c r="AN404" s="32">
        <v>0.397207446808511</v>
      </c>
    </row>
    <row r="405" s="4" customFormat="1" ht="13.65" customHeight="1">
      <c r="AM405" s="25">
        <v>377000</v>
      </c>
      <c r="AN405" s="32">
        <v>0.397214854111406</v>
      </c>
    </row>
    <row r="406" s="4" customFormat="1" ht="13.65" customHeight="1">
      <c r="AM406" s="25">
        <v>378000</v>
      </c>
      <c r="AN406" s="32">
        <v>0.397222222222222</v>
      </c>
    </row>
    <row r="407" s="4" customFormat="1" ht="13.65" customHeight="1">
      <c r="AM407" s="25">
        <v>379000</v>
      </c>
      <c r="AN407" s="32">
        <v>0.397229551451187</v>
      </c>
    </row>
    <row r="408" s="4" customFormat="1" ht="13.65" customHeight="1">
      <c r="AM408" s="25">
        <v>380000</v>
      </c>
      <c r="AN408" s="32">
        <v>0.397236842105263</v>
      </c>
    </row>
    <row r="409" s="4" customFormat="1" ht="13.65" customHeight="1">
      <c r="AM409" s="25">
        <v>381000</v>
      </c>
      <c r="AN409" s="32">
        <v>0.397244094488189</v>
      </c>
    </row>
    <row r="410" s="4" customFormat="1" ht="13.65" customHeight="1">
      <c r="AM410" s="25">
        <v>382000</v>
      </c>
      <c r="AN410" s="32">
        <v>0.397251308900524</v>
      </c>
    </row>
    <row r="411" s="4" customFormat="1" ht="13.65" customHeight="1">
      <c r="AM411" s="25">
        <v>383000</v>
      </c>
      <c r="AN411" s="32">
        <v>0.397258485639687</v>
      </c>
    </row>
    <row r="412" s="4" customFormat="1" ht="13.65" customHeight="1">
      <c r="AM412" s="25">
        <v>384000</v>
      </c>
      <c r="AN412" s="32">
        <v>0.397265625</v>
      </c>
    </row>
    <row r="413" s="4" customFormat="1" ht="13.65" customHeight="1">
      <c r="AM413" s="25">
        <v>385000</v>
      </c>
      <c r="AN413" s="32">
        <v>0.397272727272727</v>
      </c>
    </row>
    <row r="414" s="4" customFormat="1" ht="13.65" customHeight="1">
      <c r="AM414" s="25">
        <v>386000</v>
      </c>
      <c r="AN414" s="32">
        <v>0.397279792746114</v>
      </c>
    </row>
    <row r="415" s="4" customFormat="1" ht="13.65" customHeight="1">
      <c r="AM415" s="25">
        <v>387000</v>
      </c>
      <c r="AN415" s="32">
        <v>0.397286821705426</v>
      </c>
    </row>
    <row r="416" s="4" customFormat="1" ht="13.65" customHeight="1">
      <c r="AM416" s="25">
        <v>388000</v>
      </c>
      <c r="AN416" s="32">
        <v>0.39729381443299</v>
      </c>
    </row>
    <row r="417" s="4" customFormat="1" ht="13.65" customHeight="1">
      <c r="AM417" s="25">
        <v>389000</v>
      </c>
      <c r="AN417" s="32">
        <v>0.397300771208226</v>
      </c>
    </row>
    <row r="418" s="4" customFormat="1" ht="13.65" customHeight="1">
      <c r="AM418" s="25">
        <v>390000</v>
      </c>
      <c r="AN418" s="32">
        <v>0.397307692307692</v>
      </c>
    </row>
    <row r="419" s="4" customFormat="1" ht="13.65" customHeight="1">
      <c r="AM419" s="25">
        <v>391000</v>
      </c>
      <c r="AN419" s="32">
        <v>0.397314578005115</v>
      </c>
    </row>
    <row r="420" s="4" customFormat="1" ht="13.65" customHeight="1">
      <c r="AM420" s="25">
        <v>392000</v>
      </c>
      <c r="AN420" s="32">
        <v>0.397321428571429</v>
      </c>
    </row>
    <row r="421" s="4" customFormat="1" ht="13.65" customHeight="1">
      <c r="AM421" s="25">
        <v>393000</v>
      </c>
      <c r="AN421" s="32">
        <v>0.397328244274809</v>
      </c>
    </row>
    <row r="422" s="4" customFormat="1" ht="13.65" customHeight="1">
      <c r="AM422" s="25">
        <v>394000</v>
      </c>
      <c r="AN422" s="32">
        <v>0.397335025380711</v>
      </c>
    </row>
    <row r="423" s="4" customFormat="1" ht="13.65" customHeight="1">
      <c r="AM423" s="25">
        <v>395000</v>
      </c>
      <c r="AN423" s="32">
        <v>0.397341772151899</v>
      </c>
    </row>
    <row r="424" s="4" customFormat="1" ht="13.65" customHeight="1">
      <c r="AM424" s="25">
        <v>396000</v>
      </c>
      <c r="AN424" s="32">
        <v>0.397348484848485</v>
      </c>
    </row>
    <row r="425" s="4" customFormat="1" ht="13.65" customHeight="1">
      <c r="AM425" s="25">
        <v>397000</v>
      </c>
      <c r="AN425" s="32">
        <v>0.39735516372796</v>
      </c>
    </row>
    <row r="426" s="4" customFormat="1" ht="13.65" customHeight="1">
      <c r="AM426" s="25">
        <v>398000</v>
      </c>
      <c r="AN426" s="32">
        <v>0.397361809045226</v>
      </c>
    </row>
    <row r="427" s="4" customFormat="1" ht="13.65" customHeight="1">
      <c r="AM427" s="25">
        <v>399000</v>
      </c>
      <c r="AN427" s="32">
        <v>0.397368421052632</v>
      </c>
    </row>
    <row r="428" s="4" customFormat="1" ht="13.65" customHeight="1">
      <c r="AM428" s="25">
        <v>400000</v>
      </c>
      <c r="AN428" s="32">
        <v>0.397375</v>
      </c>
    </row>
    <row r="429" s="4" customFormat="1" ht="13.65" customHeight="1">
      <c r="AM429" s="25">
        <v>401000</v>
      </c>
      <c r="AN429" s="32">
        <v>0.397381546134663</v>
      </c>
    </row>
    <row r="430" s="4" customFormat="1" ht="13.65" customHeight="1">
      <c r="AM430" s="25">
        <v>402000</v>
      </c>
      <c r="AN430" s="32">
        <v>0.397388059701492</v>
      </c>
    </row>
    <row r="431" s="4" customFormat="1" ht="13.65" customHeight="1">
      <c r="AM431" s="25">
        <v>403000</v>
      </c>
      <c r="AN431" s="32">
        <v>0.397394540942928</v>
      </c>
    </row>
    <row r="432" s="4" customFormat="1" ht="13.65" customHeight="1">
      <c r="AM432" s="25">
        <v>404000</v>
      </c>
      <c r="AN432" s="32">
        <v>0.39740099009901</v>
      </c>
    </row>
    <row r="433" s="4" customFormat="1" ht="13.65" customHeight="1">
      <c r="AM433" s="25">
        <v>405000</v>
      </c>
      <c r="AN433" s="32">
        <v>0.397407407407407</v>
      </c>
    </row>
    <row r="434" s="4" customFormat="1" ht="13.65" customHeight="1">
      <c r="AM434" s="25">
        <v>406000</v>
      </c>
      <c r="AN434" s="32">
        <v>0.397413793103448</v>
      </c>
    </row>
    <row r="435" s="4" customFormat="1" ht="13.65" customHeight="1">
      <c r="AM435" s="25">
        <v>407000</v>
      </c>
      <c r="AN435" s="32">
        <v>0.397420147420147</v>
      </c>
    </row>
    <row r="436" s="4" customFormat="1" ht="13.65" customHeight="1">
      <c r="AM436" s="25">
        <v>408000</v>
      </c>
      <c r="AN436" s="32">
        <v>0.397426470588235</v>
      </c>
    </row>
    <row r="437" s="4" customFormat="1" ht="13.65" customHeight="1">
      <c r="AM437" s="25">
        <v>409000</v>
      </c>
      <c r="AN437" s="32">
        <v>0.397432762836186</v>
      </c>
    </row>
    <row r="438" s="4" customFormat="1" ht="13.65" customHeight="1">
      <c r="AM438" s="25">
        <v>410000</v>
      </c>
      <c r="AN438" s="32">
        <v>0.397439024390244</v>
      </c>
    </row>
    <row r="439" s="4" customFormat="1" ht="13.65" customHeight="1">
      <c r="AM439" s="25">
        <v>411000</v>
      </c>
      <c r="AN439" s="32">
        <v>0.397445255474453</v>
      </c>
    </row>
    <row r="440" s="4" customFormat="1" ht="13.65" customHeight="1">
      <c r="AM440" s="25">
        <v>412000</v>
      </c>
      <c r="AN440" s="32">
        <v>0.39745145631068</v>
      </c>
    </row>
    <row r="441" s="4" customFormat="1" ht="13.65" customHeight="1">
      <c r="AM441" s="25">
        <v>413000</v>
      </c>
      <c r="AN441" s="32">
        <v>0.397457627118644</v>
      </c>
    </row>
    <row r="442" s="4" customFormat="1" ht="13.65" customHeight="1">
      <c r="AM442" s="25">
        <v>414000</v>
      </c>
      <c r="AN442" s="32">
        <v>0.397463768115942</v>
      </c>
    </row>
    <row r="443" s="4" customFormat="1" ht="13.65" customHeight="1">
      <c r="AM443" s="25">
        <v>415000</v>
      </c>
      <c r="AN443" s="32">
        <v>0.397469879518072</v>
      </c>
    </row>
    <row r="444" s="4" customFormat="1" ht="13.65" customHeight="1">
      <c r="AM444" s="25">
        <v>416000</v>
      </c>
      <c r="AN444" s="32">
        <v>0.397475961538462</v>
      </c>
    </row>
    <row r="445" s="4" customFormat="1" ht="13.65" customHeight="1">
      <c r="AM445" s="25">
        <v>417000</v>
      </c>
      <c r="AN445" s="32">
        <v>0.397482014388489</v>
      </c>
    </row>
    <row r="446" s="4" customFormat="1" ht="13.65" customHeight="1">
      <c r="AM446" s="25">
        <v>418000</v>
      </c>
      <c r="AN446" s="32">
        <v>0.397488038277512</v>
      </c>
    </row>
    <row r="447" s="4" customFormat="1" ht="13.65" customHeight="1">
      <c r="AM447" s="25">
        <v>419000</v>
      </c>
      <c r="AN447" s="32">
        <v>0.397494033412888</v>
      </c>
    </row>
    <row r="448" s="4" customFormat="1" ht="13.65" customHeight="1">
      <c r="AM448" s="25">
        <v>420000</v>
      </c>
      <c r="AN448" s="32">
        <v>0.3975</v>
      </c>
    </row>
    <row r="449" s="4" customFormat="1" ht="13.65" customHeight="1">
      <c r="AM449" s="25">
        <v>421000</v>
      </c>
      <c r="AN449" s="32">
        <v>0.39750593824228</v>
      </c>
    </row>
    <row r="450" s="4" customFormat="1" ht="13.65" customHeight="1">
      <c r="AM450" s="25">
        <v>422000</v>
      </c>
      <c r="AN450" s="32">
        <v>0.397511848341232</v>
      </c>
    </row>
    <row r="451" s="4" customFormat="1" ht="13.65" customHeight="1">
      <c r="AM451" s="25">
        <v>423000</v>
      </c>
      <c r="AN451" s="32">
        <v>0.397517730496454</v>
      </c>
    </row>
    <row r="452" s="4" customFormat="1" ht="13.65" customHeight="1">
      <c r="AM452" s="25">
        <v>424000</v>
      </c>
      <c r="AN452" s="32">
        <v>0.39752358490566</v>
      </c>
    </row>
    <row r="453" s="4" customFormat="1" ht="13.65" customHeight="1">
      <c r="AM453" s="25">
        <v>425000</v>
      </c>
      <c r="AN453" s="32">
        <v>0.397529411764706</v>
      </c>
    </row>
    <row r="454" s="4" customFormat="1" ht="13.65" customHeight="1">
      <c r="AM454" s="25">
        <v>426000</v>
      </c>
      <c r="AN454" s="32">
        <v>0.397535211267606</v>
      </c>
    </row>
    <row r="455" s="4" customFormat="1" ht="13.65" customHeight="1">
      <c r="AM455" s="25">
        <v>427000</v>
      </c>
      <c r="AN455" s="32">
        <v>0.397540983606557</v>
      </c>
    </row>
    <row r="456" s="4" customFormat="1" ht="13.65" customHeight="1">
      <c r="AM456" s="25">
        <v>428000</v>
      </c>
      <c r="AN456" s="32">
        <v>0.397546728971963</v>
      </c>
    </row>
    <row r="457" s="4" customFormat="1" ht="13.65" customHeight="1">
      <c r="AM457" s="25">
        <v>429000</v>
      </c>
      <c r="AN457" s="32">
        <v>0.397552447552448</v>
      </c>
    </row>
    <row r="458" s="4" customFormat="1" ht="13.65" customHeight="1">
      <c r="AM458" s="25">
        <v>430000</v>
      </c>
      <c r="AN458" s="32">
        <v>0.397558139534884</v>
      </c>
    </row>
    <row r="459" s="4" customFormat="1" ht="13.65" customHeight="1">
      <c r="AM459" s="25">
        <v>431000</v>
      </c>
      <c r="AN459" s="32">
        <v>0.397563805104408</v>
      </c>
    </row>
    <row r="460" s="4" customFormat="1" ht="13.65" customHeight="1">
      <c r="AM460" s="25">
        <v>432000</v>
      </c>
      <c r="AN460" s="32">
        <v>0.397569444444444</v>
      </c>
    </row>
    <row r="461" s="4" customFormat="1" ht="13.65" customHeight="1">
      <c r="AM461" s="25">
        <v>433000</v>
      </c>
      <c r="AN461" s="32">
        <v>0.397575057736721</v>
      </c>
    </row>
    <row r="462" s="4" customFormat="1" ht="13.65" customHeight="1">
      <c r="AM462" s="25">
        <v>434000</v>
      </c>
      <c r="AN462" s="32">
        <v>0.39758064516129</v>
      </c>
    </row>
    <row r="463" s="4" customFormat="1" ht="13.65" customHeight="1">
      <c r="AM463" s="25">
        <v>435000</v>
      </c>
      <c r="AN463" s="32">
        <v>0.397586206896552</v>
      </c>
    </row>
    <row r="464" s="4" customFormat="1" ht="13.65" customHeight="1">
      <c r="AM464" s="25">
        <v>436000</v>
      </c>
      <c r="AN464" s="32">
        <v>0.397591743119266</v>
      </c>
    </row>
    <row r="465" s="4" customFormat="1" ht="13.65" customHeight="1">
      <c r="AM465" s="25">
        <v>437000</v>
      </c>
      <c r="AN465" s="32">
        <v>0.397597254004577</v>
      </c>
    </row>
    <row r="466" s="4" customFormat="1" ht="13.65" customHeight="1">
      <c r="AM466" s="25">
        <v>438000</v>
      </c>
      <c r="AN466" s="32">
        <v>0.397602739726027</v>
      </c>
    </row>
    <row r="467" s="4" customFormat="1" ht="13.65" customHeight="1">
      <c r="AM467" s="25">
        <v>439000</v>
      </c>
      <c r="AN467" s="32">
        <v>0.397608200455581</v>
      </c>
    </row>
    <row r="468" s="4" customFormat="1" ht="13.65" customHeight="1">
      <c r="AM468" s="25">
        <v>440000</v>
      </c>
      <c r="AN468" s="32">
        <v>0.397613636363636</v>
      </c>
    </row>
    <row r="469" s="4" customFormat="1" ht="13.65" customHeight="1">
      <c r="AM469" s="25">
        <v>441000</v>
      </c>
      <c r="AN469" s="32">
        <v>0.397619047619048</v>
      </c>
    </row>
    <row r="470" s="4" customFormat="1" ht="13.65" customHeight="1">
      <c r="AM470" s="25">
        <v>442000</v>
      </c>
      <c r="AN470" s="32">
        <v>0.39762443438914</v>
      </c>
    </row>
    <row r="471" s="4" customFormat="1" ht="13.65" customHeight="1">
      <c r="AM471" s="25">
        <v>443000</v>
      </c>
      <c r="AN471" s="32">
        <v>0.397629796839729</v>
      </c>
    </row>
    <row r="472" s="4" customFormat="1" ht="13.65" customHeight="1">
      <c r="AM472" s="25">
        <v>444000</v>
      </c>
      <c r="AN472" s="32">
        <v>0.397635135135135</v>
      </c>
    </row>
    <row r="473" s="4" customFormat="1" ht="13.65" customHeight="1">
      <c r="AM473" s="25">
        <v>445000</v>
      </c>
      <c r="AN473" s="32">
        <v>0.397640449438202</v>
      </c>
    </row>
    <row r="474" s="4" customFormat="1" ht="13.65" customHeight="1">
      <c r="AM474" s="25">
        <v>446000</v>
      </c>
      <c r="AN474" s="32">
        <v>0.397645739910314</v>
      </c>
    </row>
    <row r="475" s="4" customFormat="1" ht="13.65" customHeight="1">
      <c r="AM475" s="25">
        <v>447000</v>
      </c>
      <c r="AN475" s="32">
        <v>0.397651006711409</v>
      </c>
    </row>
    <row r="476" s="4" customFormat="1" ht="13.65" customHeight="1">
      <c r="AM476" s="25">
        <v>448000</v>
      </c>
      <c r="AN476" s="32">
        <v>0.39765625</v>
      </c>
    </row>
    <row r="477" s="4" customFormat="1" ht="13.65" customHeight="1">
      <c r="AM477" s="25">
        <v>449000</v>
      </c>
      <c r="AN477" s="32">
        <v>0.397661469933185</v>
      </c>
    </row>
    <row r="478" s="4" customFormat="1" ht="13.65" customHeight="1">
      <c r="AM478" s="25">
        <v>450000</v>
      </c>
      <c r="AN478" s="32">
        <v>0.397666666666667</v>
      </c>
    </row>
    <row r="479" s="4" customFormat="1" ht="13.65" customHeight="1">
      <c r="AM479" s="25">
        <v>451000</v>
      </c>
      <c r="AN479" s="32">
        <v>0.397671840354767</v>
      </c>
    </row>
    <row r="480" s="4" customFormat="1" ht="13.65" customHeight="1">
      <c r="AM480" s="25">
        <v>452000</v>
      </c>
      <c r="AN480" s="32">
        <v>0.397676991150442</v>
      </c>
    </row>
    <row r="481" s="4" customFormat="1" ht="13.65" customHeight="1">
      <c r="AM481" s="25">
        <v>453000</v>
      </c>
      <c r="AN481" s="32">
        <v>0.397682119205298</v>
      </c>
    </row>
    <row r="482" s="4" customFormat="1" ht="13.65" customHeight="1">
      <c r="AM482" s="25">
        <v>454000</v>
      </c>
      <c r="AN482" s="32">
        <v>0.397687224669604</v>
      </c>
    </row>
    <row r="483" s="4" customFormat="1" ht="13.65" customHeight="1">
      <c r="AM483" s="25">
        <v>455000</v>
      </c>
      <c r="AN483" s="32">
        <v>0.397692307692308</v>
      </c>
    </row>
    <row r="484" s="4" customFormat="1" ht="13.65" customHeight="1">
      <c r="AM484" s="25">
        <v>456000</v>
      </c>
      <c r="AN484" s="32">
        <v>0.397697368421053</v>
      </c>
    </row>
    <row r="485" s="4" customFormat="1" ht="13.65" customHeight="1">
      <c r="AM485" s="25">
        <v>457000</v>
      </c>
      <c r="AN485" s="32">
        <v>0.397702407002188</v>
      </c>
    </row>
    <row r="486" s="4" customFormat="1" ht="13.65" customHeight="1">
      <c r="AM486" s="25">
        <v>458000</v>
      </c>
      <c r="AN486" s="32">
        <v>0.397707423580786</v>
      </c>
    </row>
    <row r="487" s="4" customFormat="1" ht="13.65" customHeight="1">
      <c r="AM487" s="25">
        <v>459000</v>
      </c>
      <c r="AN487" s="32">
        <v>0.397712418300654</v>
      </c>
    </row>
    <row r="488" s="4" customFormat="1" ht="13.65" customHeight="1">
      <c r="AM488" s="25">
        <v>460000</v>
      </c>
      <c r="AN488" s="32">
        <v>0.397717391304348</v>
      </c>
    </row>
    <row r="489" s="4" customFormat="1" ht="13.65" customHeight="1">
      <c r="AM489" s="25">
        <v>461000</v>
      </c>
      <c r="AN489" s="32">
        <v>0.397722342733189</v>
      </c>
    </row>
    <row r="490" s="4" customFormat="1" ht="13.65" customHeight="1">
      <c r="AM490" s="25">
        <v>462000</v>
      </c>
      <c r="AN490" s="32">
        <v>0.397727272727273</v>
      </c>
    </row>
    <row r="491" s="4" customFormat="1" ht="13.65" customHeight="1">
      <c r="AM491" s="25">
        <v>463000</v>
      </c>
      <c r="AN491" s="32">
        <v>0.397732181425486</v>
      </c>
    </row>
    <row r="492" s="4" customFormat="1" ht="13.65" customHeight="1">
      <c r="AM492" s="25">
        <v>464000</v>
      </c>
      <c r="AN492" s="32">
        <v>0.397737068965517</v>
      </c>
    </row>
    <row r="493" s="4" customFormat="1" ht="13.65" customHeight="1">
      <c r="AM493" s="25">
        <v>465000</v>
      </c>
      <c r="AN493" s="32">
        <v>0.397741935483871</v>
      </c>
    </row>
    <row r="494" s="4" customFormat="1" ht="13.65" customHeight="1">
      <c r="AM494" s="25">
        <v>466000</v>
      </c>
      <c r="AN494" s="32">
        <v>0.39774678111588</v>
      </c>
    </row>
    <row r="495" s="4" customFormat="1" ht="13.65" customHeight="1">
      <c r="AM495" s="25">
        <v>467000</v>
      </c>
      <c r="AN495" s="32">
        <v>0.397751605995717</v>
      </c>
    </row>
    <row r="496" s="4" customFormat="1" ht="13.65" customHeight="1">
      <c r="AM496" s="25">
        <v>468000</v>
      </c>
      <c r="AN496" s="32">
        <v>0.39775641025641</v>
      </c>
    </row>
    <row r="497" s="4" customFormat="1" ht="13.65" customHeight="1">
      <c r="AM497" s="25">
        <v>469000</v>
      </c>
      <c r="AN497" s="32">
        <v>0.397761194029851</v>
      </c>
    </row>
    <row r="498" s="4" customFormat="1" ht="13.65" customHeight="1">
      <c r="AM498" s="25">
        <v>470000</v>
      </c>
      <c r="AN498" s="32">
        <v>0.397765957446809</v>
      </c>
    </row>
    <row r="499" s="4" customFormat="1" ht="13.65" customHeight="1">
      <c r="AM499" s="25">
        <v>471000</v>
      </c>
      <c r="AN499" s="32">
        <v>0.397770700636943</v>
      </c>
    </row>
    <row r="500" s="4" customFormat="1" ht="13.65" customHeight="1">
      <c r="AM500" s="25">
        <v>472000</v>
      </c>
      <c r="AN500" s="32">
        <v>0.397775423728814</v>
      </c>
    </row>
    <row r="501" s="4" customFormat="1" ht="13.65" customHeight="1">
      <c r="AM501" s="25">
        <v>473000</v>
      </c>
      <c r="AN501" s="32">
        <v>0.397780126849894</v>
      </c>
    </row>
    <row r="502" s="4" customFormat="1" ht="13.65" customHeight="1">
      <c r="AM502" s="25">
        <v>474000</v>
      </c>
      <c r="AN502" s="32">
        <v>0.397784810126582</v>
      </c>
    </row>
    <row r="503" s="4" customFormat="1" ht="13.65" customHeight="1">
      <c r="AM503" s="25">
        <v>475000</v>
      </c>
      <c r="AN503" s="32">
        <v>0.397789473684211</v>
      </c>
    </row>
    <row r="504" s="4" customFormat="1" ht="13.65" customHeight="1">
      <c r="AM504" s="25">
        <v>476000</v>
      </c>
      <c r="AN504" s="32">
        <v>0.397794117647059</v>
      </c>
    </row>
    <row r="505" s="4" customFormat="1" ht="13.65" customHeight="1">
      <c r="AM505" s="25">
        <v>477000</v>
      </c>
      <c r="AN505" s="32">
        <v>0.397798742138365</v>
      </c>
    </row>
    <row r="506" s="4" customFormat="1" ht="13.65" customHeight="1">
      <c r="AM506" s="25">
        <v>478000</v>
      </c>
      <c r="AN506" s="32">
        <v>0.397803347280335</v>
      </c>
    </row>
    <row r="507" s="4" customFormat="1" ht="13.65" customHeight="1">
      <c r="AM507" s="25">
        <v>479000</v>
      </c>
      <c r="AN507" s="32">
        <v>0.397807933194155</v>
      </c>
    </row>
    <row r="508" s="4" customFormat="1" ht="13.65" customHeight="1">
      <c r="AM508" s="25">
        <v>480000</v>
      </c>
      <c r="AN508" s="32">
        <v>0.3978125</v>
      </c>
    </row>
    <row r="509" s="4" customFormat="1" ht="13.65" customHeight="1">
      <c r="AM509" s="25">
        <v>481000</v>
      </c>
      <c r="AN509" s="32">
        <v>0.397817047817048</v>
      </c>
    </row>
    <row r="510" s="4" customFormat="1" ht="13.65" customHeight="1">
      <c r="AM510" s="25">
        <v>482000</v>
      </c>
      <c r="AN510" s="32">
        <v>0.397821576763485</v>
      </c>
    </row>
    <row r="511" s="4" customFormat="1" ht="13.65" customHeight="1">
      <c r="AM511" s="25">
        <v>483000</v>
      </c>
      <c r="AN511" s="32">
        <v>0.397826086956522</v>
      </c>
    </row>
    <row r="512" s="4" customFormat="1" ht="13.65" customHeight="1">
      <c r="AM512" s="25">
        <v>484000</v>
      </c>
      <c r="AN512" s="32">
        <v>0.397830578512397</v>
      </c>
    </row>
    <row r="513" s="4" customFormat="1" ht="13.65" customHeight="1">
      <c r="AM513" s="25">
        <v>485000</v>
      </c>
      <c r="AN513" s="32">
        <v>0.397835051546392</v>
      </c>
    </row>
    <row r="514" s="4" customFormat="1" ht="13.65" customHeight="1">
      <c r="AM514" s="25">
        <v>486000</v>
      </c>
      <c r="AN514" s="32">
        <v>0.397839506172839</v>
      </c>
    </row>
    <row r="515" s="4" customFormat="1" ht="13.65" customHeight="1">
      <c r="AM515" s="25">
        <v>487000</v>
      </c>
      <c r="AN515" s="32">
        <v>0.397843942505133</v>
      </c>
    </row>
    <row r="516" s="4" customFormat="1" ht="13.65" customHeight="1">
      <c r="AM516" s="25">
        <v>488000</v>
      </c>
      <c r="AN516" s="32">
        <v>0.397848360655738</v>
      </c>
    </row>
    <row r="517" s="4" customFormat="1" ht="13.65" customHeight="1">
      <c r="AM517" s="25">
        <v>489000</v>
      </c>
      <c r="AN517" s="32">
        <v>0.397852760736196</v>
      </c>
    </row>
    <row r="518" s="4" customFormat="1" ht="13.65" customHeight="1">
      <c r="AM518" s="25">
        <v>490000</v>
      </c>
      <c r="AN518" s="32">
        <v>0.397857142857143</v>
      </c>
    </row>
    <row r="519" s="4" customFormat="1" ht="13.65" customHeight="1">
      <c r="AM519" s="25">
        <v>491000</v>
      </c>
      <c r="AN519" s="32">
        <v>0.39786150712831</v>
      </c>
    </row>
    <row r="520" s="4" customFormat="1" ht="13.65" customHeight="1">
      <c r="AM520" s="25">
        <v>492000</v>
      </c>
      <c r="AN520" s="32">
        <v>0.397865853658537</v>
      </c>
    </row>
    <row r="521" s="4" customFormat="1" ht="13.65" customHeight="1">
      <c r="AM521" s="25">
        <v>493000</v>
      </c>
      <c r="AN521" s="32">
        <v>0.397870182555781</v>
      </c>
    </row>
    <row r="522" s="4" customFormat="1" ht="13.65" customHeight="1">
      <c r="AM522" s="25">
        <v>494000</v>
      </c>
      <c r="AN522" s="32">
        <v>0.397874493927126</v>
      </c>
    </row>
    <row r="523" s="4" customFormat="1" ht="13.65" customHeight="1">
      <c r="AM523" s="25">
        <v>495000</v>
      </c>
      <c r="AN523" s="32">
        <v>0.397878787878788</v>
      </c>
    </row>
    <row r="524" s="4" customFormat="1" ht="13.65" customHeight="1">
      <c r="AM524" s="25">
        <v>496000</v>
      </c>
      <c r="AN524" s="32">
        <v>0.397883064516129</v>
      </c>
    </row>
    <row r="525" s="4" customFormat="1" ht="13.65" customHeight="1">
      <c r="AM525" s="25">
        <v>497000</v>
      </c>
      <c r="AN525" s="32">
        <v>0.397887323943662</v>
      </c>
    </row>
    <row r="526" s="4" customFormat="1" ht="13.65" customHeight="1">
      <c r="AM526" s="25">
        <v>498000</v>
      </c>
      <c r="AN526" s="32">
        <v>0.39789156626506</v>
      </c>
    </row>
    <row r="527" s="4" customFormat="1" ht="13.65" customHeight="1">
      <c r="AM527" s="25">
        <v>499000</v>
      </c>
      <c r="AN527" s="32">
        <v>0.397895791583166</v>
      </c>
    </row>
    <row r="528" s="4" customFormat="1" ht="13.65" customHeight="1">
      <c r="AM528" s="25">
        <v>500000</v>
      </c>
      <c r="AN528" s="32">
        <v>0.3979</v>
      </c>
    </row>
    <row r="529" s="4" customFormat="1" ht="13.65" customHeight="1">
      <c r="AM529" s="25">
        <v>501000</v>
      </c>
      <c r="AN529" s="32">
        <v>0.397904191616766</v>
      </c>
    </row>
    <row r="530" s="4" customFormat="1" ht="13.65" customHeight="1">
      <c r="AM530" s="25">
        <v>502000</v>
      </c>
      <c r="AN530" s="32">
        <v>0.397908366533865</v>
      </c>
    </row>
    <row r="531" s="4" customFormat="1" ht="13.65" customHeight="1">
      <c r="AM531" s="25">
        <v>503000</v>
      </c>
      <c r="AN531" s="32">
        <v>0.397912524850895</v>
      </c>
    </row>
    <row r="532" s="4" customFormat="1" ht="13.65" customHeight="1">
      <c r="AM532" s="25">
        <v>504000</v>
      </c>
      <c r="AN532" s="32">
        <v>0.397916666666667</v>
      </c>
    </row>
    <row r="533" s="4" customFormat="1" ht="13.65" customHeight="1">
      <c r="AM533" s="25">
        <v>505000</v>
      </c>
      <c r="AN533" s="32">
        <v>0.397920792079208</v>
      </c>
    </row>
    <row r="534" s="4" customFormat="1" ht="13.65" customHeight="1">
      <c r="AM534" s="25">
        <v>506000</v>
      </c>
      <c r="AN534" s="32">
        <v>0.397924901185771</v>
      </c>
    </row>
    <row r="535" s="4" customFormat="1" ht="13.65" customHeight="1">
      <c r="AM535" s="25">
        <v>507000</v>
      </c>
      <c r="AN535" s="32">
        <v>0.39792899408284</v>
      </c>
    </row>
    <row r="536" s="4" customFormat="1" ht="13.65" customHeight="1">
      <c r="AM536" s="25">
        <v>508000</v>
      </c>
      <c r="AN536" s="32">
        <v>0.397933070866142</v>
      </c>
    </row>
    <row r="537" s="4" customFormat="1" ht="13.65" customHeight="1">
      <c r="AM537" s="25">
        <v>509000</v>
      </c>
      <c r="AN537" s="32">
        <v>0.397937131630648</v>
      </c>
    </row>
    <row r="538" s="4" customFormat="1" ht="13.65" customHeight="1">
      <c r="AM538" s="25">
        <v>510000</v>
      </c>
      <c r="AN538" s="32">
        <v>0.397941176470588</v>
      </c>
    </row>
    <row r="539" s="4" customFormat="1" ht="13.65" customHeight="1">
      <c r="AM539" s="25">
        <v>511000</v>
      </c>
      <c r="AN539" s="32">
        <v>0.397945205479452</v>
      </c>
    </row>
    <row r="540" s="4" customFormat="1" ht="13.65" customHeight="1">
      <c r="AM540" s="25">
        <v>512000</v>
      </c>
      <c r="AN540" s="32">
        <v>0.397949218750</v>
      </c>
    </row>
    <row r="541" s="4" customFormat="1" ht="13.65" customHeight="1">
      <c r="AM541" s="25">
        <v>513000</v>
      </c>
      <c r="AN541" s="32">
        <v>0.397953216374269</v>
      </c>
    </row>
    <row r="542" s="4" customFormat="1" ht="13.65" customHeight="1">
      <c r="AM542" s="25">
        <v>514000</v>
      </c>
      <c r="AN542" s="32">
        <v>0.39795719844358</v>
      </c>
    </row>
    <row r="543" s="4" customFormat="1" ht="13.65" customHeight="1">
      <c r="AM543" s="25">
        <v>515000</v>
      </c>
      <c r="AN543" s="32">
        <v>0.397961165048544</v>
      </c>
    </row>
    <row r="544" s="4" customFormat="1" ht="13.65" customHeight="1">
      <c r="AM544" s="25">
        <v>516000</v>
      </c>
      <c r="AN544" s="32">
        <v>0.39796511627907</v>
      </c>
    </row>
    <row r="545" s="4" customFormat="1" ht="13.65" customHeight="1">
      <c r="AM545" s="25">
        <v>517000</v>
      </c>
      <c r="AN545" s="32">
        <v>0.397969052224371</v>
      </c>
    </row>
    <row r="546" s="4" customFormat="1" ht="13.65" customHeight="1">
      <c r="AM546" s="25">
        <v>518000</v>
      </c>
      <c r="AN546" s="32">
        <v>0.397972972972973</v>
      </c>
    </row>
    <row r="547" s="4" customFormat="1" ht="13.65" customHeight="1">
      <c r="AM547" s="25">
        <v>519000</v>
      </c>
      <c r="AN547" s="32">
        <v>0.397976878612717</v>
      </c>
    </row>
    <row r="548" s="4" customFormat="1" ht="13.65" customHeight="1">
      <c r="AM548" s="25">
        <v>520000</v>
      </c>
      <c r="AN548" s="32">
        <v>0.397980769230769</v>
      </c>
    </row>
    <row r="549" s="4" customFormat="1" ht="13.65" customHeight="1">
      <c r="AM549" s="25">
        <v>521000</v>
      </c>
      <c r="AN549" s="32">
        <v>0.397984644913628</v>
      </c>
    </row>
    <row r="550" s="4" customFormat="1" ht="13.65" customHeight="1">
      <c r="AM550" s="25">
        <v>522000</v>
      </c>
      <c r="AN550" s="32">
        <v>0.397988505747126</v>
      </c>
    </row>
    <row r="551" s="4" customFormat="1" ht="13.65" customHeight="1">
      <c r="AM551" s="25">
        <v>523000</v>
      </c>
      <c r="AN551" s="32">
        <v>0.397992351816444</v>
      </c>
    </row>
    <row r="552" s="4" customFormat="1" ht="13.65" customHeight="1">
      <c r="AM552" s="25">
        <v>524000</v>
      </c>
      <c r="AN552" s="32">
        <v>0.397996183206107</v>
      </c>
    </row>
    <row r="553" s="4" customFormat="1" ht="13.65" customHeight="1">
      <c r="AM553" s="25">
        <v>525000</v>
      </c>
      <c r="AN553" s="32">
        <v>0.398</v>
      </c>
    </row>
    <row r="554" s="4" customFormat="1" ht="13.65" customHeight="1">
      <c r="AM554" s="25">
        <v>526000</v>
      </c>
      <c r="AN554" s="32">
        <v>0.398003802281369</v>
      </c>
    </row>
    <row r="555" s="4" customFormat="1" ht="13.65" customHeight="1">
      <c r="AM555" s="25">
        <v>527000</v>
      </c>
      <c r="AN555" s="32">
        <v>0.398007590132827</v>
      </c>
    </row>
    <row r="556" s="4" customFormat="1" ht="13.65" customHeight="1">
      <c r="AM556" s="25">
        <v>528000</v>
      </c>
      <c r="AN556" s="32">
        <v>0.398011363636364</v>
      </c>
    </row>
    <row r="557" s="4" customFormat="1" ht="13.65" customHeight="1">
      <c r="AM557" s="25">
        <v>529000</v>
      </c>
      <c r="AN557" s="32">
        <v>0.398015122873346</v>
      </c>
    </row>
    <row r="558" s="4" customFormat="1" ht="13.65" customHeight="1">
      <c r="AM558" s="25">
        <v>530000</v>
      </c>
      <c r="AN558" s="32">
        <v>0.398018867924528</v>
      </c>
    </row>
    <row r="559" s="4" customFormat="1" ht="13.65" customHeight="1">
      <c r="AM559" s="25">
        <v>531000</v>
      </c>
      <c r="AN559" s="32">
        <v>0.398022598870056</v>
      </c>
    </row>
    <row r="560" s="4" customFormat="1" ht="13.65" customHeight="1">
      <c r="AM560" s="25">
        <v>532000</v>
      </c>
      <c r="AN560" s="32">
        <v>0.398026315789474</v>
      </c>
    </row>
    <row r="561" s="4" customFormat="1" ht="13.65" customHeight="1">
      <c r="AM561" s="25">
        <v>533000</v>
      </c>
      <c r="AN561" s="32">
        <v>0.398030018761726</v>
      </c>
    </row>
    <row r="562" s="4" customFormat="1" ht="13.65" customHeight="1">
      <c r="AM562" s="25">
        <v>534000</v>
      </c>
      <c r="AN562" s="32">
        <v>0.398033707865169</v>
      </c>
    </row>
    <row r="563" s="4" customFormat="1" ht="13.65" customHeight="1">
      <c r="AM563" s="25">
        <v>535000</v>
      </c>
      <c r="AN563" s="32">
        <v>0.39803738317757</v>
      </c>
    </row>
    <row r="564" s="4" customFormat="1" ht="13.65" customHeight="1">
      <c r="AM564" s="25">
        <v>536000</v>
      </c>
      <c r="AN564" s="32">
        <v>0.398041044776119</v>
      </c>
    </row>
    <row r="565" s="4" customFormat="1" ht="13.65" customHeight="1">
      <c r="AM565" s="25">
        <v>537000</v>
      </c>
      <c r="AN565" s="32">
        <v>0.39804469273743</v>
      </c>
    </row>
    <row r="566" s="4" customFormat="1" ht="13.65" customHeight="1">
      <c r="AM566" s="25">
        <v>538000</v>
      </c>
      <c r="AN566" s="32">
        <v>0.398048327137547</v>
      </c>
    </row>
    <row r="567" s="4" customFormat="1" ht="13.65" customHeight="1">
      <c r="AM567" s="25">
        <v>539000</v>
      </c>
      <c r="AN567" s="32">
        <v>0.398051948051948</v>
      </c>
    </row>
    <row r="568" s="4" customFormat="1" ht="13.65" customHeight="1">
      <c r="AM568" s="25">
        <v>540000</v>
      </c>
      <c r="AN568" s="32">
        <v>0.398055555555556</v>
      </c>
    </row>
    <row r="569" s="4" customFormat="1" ht="13.65" customHeight="1">
      <c r="AM569" s="25">
        <v>541000</v>
      </c>
      <c r="AN569" s="32">
        <v>0.398059149722736</v>
      </c>
    </row>
    <row r="570" s="4" customFormat="1" ht="13.65" customHeight="1">
      <c r="AM570" s="25">
        <v>542000</v>
      </c>
      <c r="AN570" s="32">
        <v>0.398062730627306</v>
      </c>
    </row>
    <row r="571" s="4" customFormat="1" ht="13.65" customHeight="1">
      <c r="AM571" s="25">
        <v>543000</v>
      </c>
      <c r="AN571" s="32">
        <v>0.398066298342541</v>
      </c>
    </row>
    <row r="572" s="4" customFormat="1" ht="13.65" customHeight="1">
      <c r="AM572" s="25">
        <v>544000</v>
      </c>
      <c r="AN572" s="32">
        <v>0.398069852941176</v>
      </c>
    </row>
    <row r="573" s="4" customFormat="1" ht="13.65" customHeight="1">
      <c r="AM573" s="25">
        <v>545000</v>
      </c>
      <c r="AN573" s="32">
        <v>0.398073394495413</v>
      </c>
    </row>
    <row r="574" s="4" customFormat="1" ht="13.65" customHeight="1">
      <c r="AM574" s="25">
        <v>546000</v>
      </c>
      <c r="AN574" s="32">
        <v>0.398076923076923</v>
      </c>
    </row>
    <row r="575" s="4" customFormat="1" ht="13.65" customHeight="1">
      <c r="AM575" s="25">
        <v>547000</v>
      </c>
      <c r="AN575" s="32">
        <v>0.398080438756856</v>
      </c>
    </row>
    <row r="576" s="4" customFormat="1" ht="13.65" customHeight="1">
      <c r="AM576" s="25">
        <v>548000</v>
      </c>
      <c r="AN576" s="32">
        <v>0.398083941605839</v>
      </c>
    </row>
    <row r="577" s="4" customFormat="1" ht="13.65" customHeight="1">
      <c r="AM577" s="25">
        <v>549000</v>
      </c>
      <c r="AN577" s="32">
        <v>0.398087431693989</v>
      </c>
    </row>
    <row r="578" s="4" customFormat="1" ht="13.65" customHeight="1">
      <c r="AM578" s="25">
        <v>550000</v>
      </c>
      <c r="AN578" s="32">
        <v>0.398090909090909</v>
      </c>
    </row>
    <row r="579" s="4" customFormat="1" ht="13.65" customHeight="1">
      <c r="AM579" s="25">
        <v>551000</v>
      </c>
      <c r="AN579" s="32">
        <v>0.398094373865699</v>
      </c>
    </row>
    <row r="580" s="4" customFormat="1" ht="13.65" customHeight="1">
      <c r="AM580" s="25">
        <v>552000</v>
      </c>
      <c r="AN580" s="32">
        <v>0.398097826086956</v>
      </c>
    </row>
    <row r="581" s="4" customFormat="1" ht="13.65" customHeight="1">
      <c r="AM581" s="25">
        <v>553000</v>
      </c>
      <c r="AN581" s="32">
        <v>0.398101265822785</v>
      </c>
    </row>
    <row r="582" s="4" customFormat="1" ht="13.65" customHeight="1">
      <c r="AM582" s="25">
        <v>554000</v>
      </c>
      <c r="AN582" s="32">
        <v>0.398104693140794</v>
      </c>
    </row>
    <row r="583" s="4" customFormat="1" ht="13.65" customHeight="1">
      <c r="AM583" s="25">
        <v>555000</v>
      </c>
      <c r="AN583" s="32">
        <v>0.398108108108108</v>
      </c>
    </row>
    <row r="584" s="4" customFormat="1" ht="13.65" customHeight="1">
      <c r="AM584" s="25">
        <v>556000</v>
      </c>
      <c r="AN584" s="32">
        <v>0.398111510791367</v>
      </c>
    </row>
    <row r="585" s="4" customFormat="1" ht="13.65" customHeight="1">
      <c r="AM585" s="25">
        <v>557000</v>
      </c>
      <c r="AN585" s="32">
        <v>0.398114901256733</v>
      </c>
    </row>
    <row r="586" s="4" customFormat="1" ht="13.65" customHeight="1">
      <c r="AM586" s="25">
        <v>558000</v>
      </c>
      <c r="AN586" s="32">
        <v>0.398118279569892</v>
      </c>
    </row>
    <row r="587" s="4" customFormat="1" ht="13.65" customHeight="1">
      <c r="AM587" s="25">
        <v>559000</v>
      </c>
      <c r="AN587" s="32">
        <v>0.398121645796064</v>
      </c>
    </row>
    <row r="588" s="4" customFormat="1" ht="13.65" customHeight="1">
      <c r="AM588" s="25">
        <v>560000</v>
      </c>
      <c r="AN588" s="32">
        <v>0.398125</v>
      </c>
    </row>
    <row r="589" s="4" customFormat="1" ht="13.65" customHeight="1">
      <c r="AM589" s="25">
        <v>561000</v>
      </c>
      <c r="AN589" s="32">
        <v>0.398128342245989</v>
      </c>
    </row>
    <row r="590" s="4" customFormat="1" ht="13.65" customHeight="1">
      <c r="AM590" s="25">
        <v>562000</v>
      </c>
      <c r="AN590" s="32">
        <v>0.398131672597865</v>
      </c>
    </row>
    <row r="591" s="4" customFormat="1" ht="13.65" customHeight="1">
      <c r="AM591" s="25">
        <v>563000</v>
      </c>
      <c r="AN591" s="32">
        <v>0.398134991119005</v>
      </c>
    </row>
    <row r="592" s="4" customFormat="1" ht="13.65" customHeight="1">
      <c r="AM592" s="25">
        <v>564000</v>
      </c>
      <c r="AN592" s="32">
        <v>0.39813829787234</v>
      </c>
    </row>
    <row r="593" s="4" customFormat="1" ht="13.65" customHeight="1">
      <c r="AM593" s="25">
        <v>565000</v>
      </c>
      <c r="AN593" s="32">
        <v>0.398141592920354</v>
      </c>
    </row>
    <row r="594" s="4" customFormat="1" ht="13.65" customHeight="1">
      <c r="AM594" s="25">
        <v>566000</v>
      </c>
      <c r="AN594" s="32">
        <v>0.398144876325088</v>
      </c>
    </row>
    <row r="595" s="4" customFormat="1" ht="13.65" customHeight="1">
      <c r="AM595" s="25">
        <v>567000</v>
      </c>
      <c r="AN595" s="32">
        <v>0.398148148148148</v>
      </c>
    </row>
    <row r="596" s="4" customFormat="1" ht="13.65" customHeight="1">
      <c r="AM596" s="25">
        <v>568000</v>
      </c>
      <c r="AN596" s="32">
        <v>0.398151408450704</v>
      </c>
    </row>
    <row r="597" s="4" customFormat="1" ht="13.65" customHeight="1">
      <c r="AM597" s="25">
        <v>569000</v>
      </c>
      <c r="AN597" s="32">
        <v>0.398154657293497</v>
      </c>
    </row>
    <row r="598" s="4" customFormat="1" ht="13.65" customHeight="1">
      <c r="AM598" s="25">
        <v>570000</v>
      </c>
      <c r="AN598" s="32">
        <v>0.398157894736842</v>
      </c>
    </row>
    <row r="599" s="4" customFormat="1" ht="13.65" customHeight="1">
      <c r="AM599" s="25">
        <v>571000</v>
      </c>
      <c r="AN599" s="32">
        <v>0.39816112084063</v>
      </c>
    </row>
    <row r="600" s="4" customFormat="1" ht="13.65" customHeight="1">
      <c r="AM600" s="25">
        <v>572000</v>
      </c>
      <c r="AN600" s="32">
        <v>0.398164335664336</v>
      </c>
    </row>
    <row r="601" s="4" customFormat="1" ht="13.65" customHeight="1">
      <c r="AM601" s="25">
        <v>573000</v>
      </c>
      <c r="AN601" s="32">
        <v>0.398167539267016</v>
      </c>
    </row>
    <row r="602" s="4" customFormat="1" ht="13.65" customHeight="1">
      <c r="AM602" s="25">
        <v>574000</v>
      </c>
      <c r="AN602" s="32">
        <v>0.398170731707317</v>
      </c>
    </row>
    <row r="603" s="4" customFormat="1" ht="13.65" customHeight="1">
      <c r="AM603" s="25">
        <v>575000</v>
      </c>
      <c r="AN603" s="32">
        <v>0.398173913043478</v>
      </c>
    </row>
    <row r="604" s="4" customFormat="1" ht="13.65" customHeight="1">
      <c r="AM604" s="25">
        <v>576000</v>
      </c>
      <c r="AN604" s="32">
        <v>0.398177083333333</v>
      </c>
    </row>
    <row r="605" s="4" customFormat="1" ht="13.65" customHeight="1">
      <c r="AM605" s="25">
        <v>577000</v>
      </c>
      <c r="AN605" s="32">
        <v>0.398180242634315</v>
      </c>
    </row>
    <row r="606" s="4" customFormat="1" ht="13.65" customHeight="1">
      <c r="AM606" s="25">
        <v>578000</v>
      </c>
      <c r="AN606" s="32">
        <v>0.39818339100346</v>
      </c>
    </row>
    <row r="607" s="4" customFormat="1" ht="13.65" customHeight="1">
      <c r="AM607" s="25">
        <v>579000</v>
      </c>
      <c r="AN607" s="32">
        <v>0.398186528497409</v>
      </c>
    </row>
    <row r="608" s="4" customFormat="1" ht="13.65" customHeight="1">
      <c r="AM608" s="25">
        <v>580000</v>
      </c>
      <c r="AN608" s="32">
        <v>0.398189655172414</v>
      </c>
    </row>
    <row r="609" s="4" customFormat="1" ht="13.65" customHeight="1">
      <c r="AM609" s="25">
        <v>581000</v>
      </c>
      <c r="AN609" s="32">
        <v>0.398192771084337</v>
      </c>
    </row>
    <row r="610" s="4" customFormat="1" ht="13.65" customHeight="1">
      <c r="AM610" s="25">
        <v>582000</v>
      </c>
      <c r="AN610" s="32">
        <v>0.39819587628866</v>
      </c>
    </row>
    <row r="611" s="4" customFormat="1" ht="13.65" customHeight="1">
      <c r="AM611" s="25">
        <v>583000</v>
      </c>
      <c r="AN611" s="32">
        <v>0.39819897084048</v>
      </c>
    </row>
    <row r="612" s="4" customFormat="1" ht="13.65" customHeight="1">
      <c r="AM612" s="25">
        <v>584000</v>
      </c>
      <c r="AN612" s="32">
        <v>0.398202054794521</v>
      </c>
    </row>
    <row r="613" s="4" customFormat="1" ht="13.65" customHeight="1">
      <c r="AM613" s="25">
        <v>585000</v>
      </c>
      <c r="AN613" s="32">
        <v>0.398205128205128</v>
      </c>
    </row>
    <row r="614" s="4" customFormat="1" ht="13.65" customHeight="1">
      <c r="AM614" s="25">
        <v>586000</v>
      </c>
      <c r="AN614" s="32">
        <v>0.39820819112628</v>
      </c>
    </row>
    <row r="615" s="4" customFormat="1" ht="13.65" customHeight="1">
      <c r="AM615" s="25">
        <v>587000</v>
      </c>
      <c r="AN615" s="32">
        <v>0.398211243611584</v>
      </c>
    </row>
    <row r="616" s="4" customFormat="1" ht="13.65" customHeight="1">
      <c r="AM616" s="25">
        <v>588000</v>
      </c>
      <c r="AN616" s="32">
        <v>0.398214285714286</v>
      </c>
    </row>
    <row r="617" s="4" customFormat="1" ht="13.65" customHeight="1">
      <c r="AM617" s="25">
        <v>589000</v>
      </c>
      <c r="AN617" s="32">
        <v>0.398217317487267</v>
      </c>
    </row>
    <row r="618" s="4" customFormat="1" ht="13.65" customHeight="1">
      <c r="AM618" s="25">
        <v>590000</v>
      </c>
      <c r="AN618" s="32">
        <v>0.398220338983051</v>
      </c>
    </row>
    <row r="619" s="4" customFormat="1" ht="13.65" customHeight="1">
      <c r="AM619" s="25">
        <v>591000</v>
      </c>
      <c r="AN619" s="32">
        <v>0.398223350253807</v>
      </c>
    </row>
    <row r="620" s="4" customFormat="1" ht="13.65" customHeight="1">
      <c r="AM620" s="25">
        <v>592000</v>
      </c>
      <c r="AN620" s="32">
        <v>0.398226351351351</v>
      </c>
    </row>
    <row r="621" s="4" customFormat="1" ht="13.65" customHeight="1">
      <c r="AM621" s="25">
        <v>593000</v>
      </c>
      <c r="AN621" s="32">
        <v>0.39822934232715</v>
      </c>
    </row>
    <row r="622" s="4" customFormat="1" ht="13.65" customHeight="1">
      <c r="AM622" s="25">
        <v>594000</v>
      </c>
      <c r="AN622" s="32">
        <v>0.398232323232323</v>
      </c>
    </row>
    <row r="623" s="4" customFormat="1" ht="13.65" customHeight="1">
      <c r="AM623" s="25">
        <v>595000</v>
      </c>
      <c r="AN623" s="32">
        <v>0.398235294117647</v>
      </c>
    </row>
    <row r="624" s="4" customFormat="1" ht="13.65" customHeight="1">
      <c r="AM624" s="25">
        <v>596000</v>
      </c>
      <c r="AN624" s="32">
        <v>0.398238255033557</v>
      </c>
    </row>
    <row r="625" s="4" customFormat="1" ht="13.65" customHeight="1">
      <c r="AM625" s="25">
        <v>597000</v>
      </c>
      <c r="AN625" s="32">
        <v>0.398241206030151</v>
      </c>
    </row>
    <row r="626" s="4" customFormat="1" ht="13.65" customHeight="1">
      <c r="AM626" s="25">
        <v>598000</v>
      </c>
      <c r="AN626" s="32">
        <v>0.398244147157191</v>
      </c>
    </row>
    <row r="627" s="4" customFormat="1" ht="13.65" customHeight="1">
      <c r="AM627" s="25">
        <v>599000</v>
      </c>
      <c r="AN627" s="32">
        <v>0.398247078464107</v>
      </c>
    </row>
    <row r="628" s="4" customFormat="1" ht="13.65" customHeight="1">
      <c r="AM628" s="25">
        <v>600000</v>
      </c>
      <c r="AN628" s="32">
        <v>0.39825</v>
      </c>
    </row>
    <row r="629" s="4" customFormat="1" ht="13.65" customHeight="1">
      <c r="AM629" s="25">
        <v>601000</v>
      </c>
      <c r="AN629" s="32">
        <v>0.398252911813644</v>
      </c>
    </row>
    <row r="630" s="4" customFormat="1" ht="13.65" customHeight="1">
      <c r="AM630" s="25">
        <v>602000</v>
      </c>
      <c r="AN630" s="32">
        <v>0.398255813953488</v>
      </c>
    </row>
    <row r="631" s="4" customFormat="1" ht="13.65" customHeight="1">
      <c r="AM631" s="25">
        <v>603000</v>
      </c>
      <c r="AN631" s="32">
        <v>0.398258706467662</v>
      </c>
    </row>
    <row r="632" s="4" customFormat="1" ht="13.65" customHeight="1">
      <c r="AM632" s="25">
        <v>604000</v>
      </c>
      <c r="AN632" s="32">
        <v>0.398261589403973</v>
      </c>
    </row>
    <row r="633" s="4" customFormat="1" ht="13.65" customHeight="1">
      <c r="AM633" s="25">
        <v>605000</v>
      </c>
      <c r="AN633" s="32">
        <v>0.398264462809917</v>
      </c>
    </row>
    <row r="634" s="4" customFormat="1" ht="13.65" customHeight="1">
      <c r="AM634" s="25">
        <v>606000</v>
      </c>
      <c r="AN634" s="32">
        <v>0.398267326732673</v>
      </c>
    </row>
    <row r="635" s="4" customFormat="1" ht="13.65" customHeight="1">
      <c r="AM635" s="25">
        <v>607000</v>
      </c>
      <c r="AN635" s="32">
        <v>0.39827018121911</v>
      </c>
    </row>
    <row r="636" s="4" customFormat="1" ht="13.65" customHeight="1">
      <c r="AM636" s="25">
        <v>608000</v>
      </c>
      <c r="AN636" s="32">
        <v>0.398273026315789</v>
      </c>
    </row>
    <row r="637" s="4" customFormat="1" ht="13.65" customHeight="1">
      <c r="AM637" s="25">
        <v>609000</v>
      </c>
      <c r="AN637" s="32">
        <v>0.398275862068966</v>
      </c>
    </row>
    <row r="638" s="4" customFormat="1" ht="13.65" customHeight="1">
      <c r="AM638" s="25">
        <v>610000</v>
      </c>
      <c r="AN638" s="32">
        <v>0.39827868852459</v>
      </c>
    </row>
    <row r="639" s="4" customFormat="1" ht="13.65" customHeight="1">
      <c r="AM639" s="25">
        <v>611000</v>
      </c>
      <c r="AN639" s="32">
        <v>0.398281505728314</v>
      </c>
    </row>
    <row r="640" s="4" customFormat="1" ht="13.65" customHeight="1">
      <c r="AM640" s="25">
        <v>612000</v>
      </c>
      <c r="AN640" s="32">
        <v>0.39828431372549</v>
      </c>
    </row>
    <row r="641" s="4" customFormat="1" ht="13.65" customHeight="1">
      <c r="AM641" s="25">
        <v>613000</v>
      </c>
      <c r="AN641" s="32">
        <v>0.398287112561175</v>
      </c>
    </row>
    <row r="642" s="4" customFormat="1" ht="13.65" customHeight="1">
      <c r="AM642" s="25">
        <v>614000</v>
      </c>
      <c r="AN642" s="32">
        <v>0.39828990228013</v>
      </c>
    </row>
    <row r="643" s="4" customFormat="1" ht="13.65" customHeight="1">
      <c r="AM643" s="25">
        <v>615000</v>
      </c>
      <c r="AN643" s="32">
        <v>0.398292682926829</v>
      </c>
    </row>
    <row r="644" s="4" customFormat="1" ht="13.65" customHeight="1">
      <c r="AM644" s="25">
        <v>616000</v>
      </c>
      <c r="AN644" s="32">
        <v>0.398295454545455</v>
      </c>
    </row>
    <row r="645" s="4" customFormat="1" ht="13.65" customHeight="1">
      <c r="AM645" s="25">
        <v>617000</v>
      </c>
      <c r="AN645" s="32">
        <v>0.398298217179903</v>
      </c>
    </row>
    <row r="646" s="4" customFormat="1" ht="13.65" customHeight="1">
      <c r="AM646" s="25">
        <v>618000</v>
      </c>
      <c r="AN646" s="32">
        <v>0.398300970873786</v>
      </c>
    </row>
    <row r="647" s="4" customFormat="1" ht="13.65" customHeight="1">
      <c r="AM647" s="25">
        <v>619000</v>
      </c>
      <c r="AN647" s="32">
        <v>0.398303715670436</v>
      </c>
    </row>
    <row r="648" s="4" customFormat="1" ht="13.65" customHeight="1">
      <c r="AM648" s="25">
        <v>620000</v>
      </c>
      <c r="AN648" s="32">
        <v>0.398306451612903</v>
      </c>
    </row>
    <row r="649" s="4" customFormat="1" ht="13.65" customHeight="1">
      <c r="AM649" s="25">
        <v>621000</v>
      </c>
      <c r="AN649" s="32">
        <v>0.398309178743961</v>
      </c>
    </row>
    <row r="650" s="4" customFormat="1" ht="13.65" customHeight="1">
      <c r="AM650" s="25">
        <v>622000</v>
      </c>
      <c r="AN650" s="32">
        <v>0.398311897106109</v>
      </c>
    </row>
    <row r="651" s="4" customFormat="1" ht="13.65" customHeight="1">
      <c r="AM651" s="25">
        <v>623000</v>
      </c>
      <c r="AN651" s="32">
        <v>0.398314606741573</v>
      </c>
    </row>
    <row r="652" s="4" customFormat="1" ht="13.65" customHeight="1">
      <c r="AM652" s="25">
        <v>624000</v>
      </c>
      <c r="AN652" s="32">
        <v>0.398317307692308</v>
      </c>
    </row>
    <row r="653" s="4" customFormat="1" ht="13.65" customHeight="1">
      <c r="AM653" s="25">
        <v>625000</v>
      </c>
      <c r="AN653" s="32">
        <v>0.39832</v>
      </c>
    </row>
    <row r="654" s="4" customFormat="1" ht="13.65" customHeight="1">
      <c r="AM654" s="25">
        <v>626000</v>
      </c>
      <c r="AN654" s="32">
        <v>0.39832268370607</v>
      </c>
    </row>
    <row r="655" s="4" customFormat="1" ht="13.65" customHeight="1">
      <c r="AM655" s="25">
        <v>627000</v>
      </c>
      <c r="AN655" s="32">
        <v>0.398325358851675</v>
      </c>
    </row>
    <row r="656" s="4" customFormat="1" ht="13.65" customHeight="1">
      <c r="AM656" s="25">
        <v>628000</v>
      </c>
      <c r="AN656" s="32">
        <v>0.398328025477707</v>
      </c>
    </row>
    <row r="657" s="4" customFormat="1" ht="13.65" customHeight="1">
      <c r="AM657" s="25">
        <v>629000</v>
      </c>
      <c r="AN657" s="32">
        <v>0.398330683624801</v>
      </c>
    </row>
    <row r="658" s="4" customFormat="1" ht="13.65" customHeight="1">
      <c r="AM658" s="25">
        <v>630000</v>
      </c>
      <c r="AN658" s="32">
        <v>0.398333333333333</v>
      </c>
    </row>
    <row r="659" s="4" customFormat="1" ht="13.65" customHeight="1">
      <c r="AM659" s="25">
        <v>631000</v>
      </c>
      <c r="AN659" s="32">
        <v>0.398335974643423</v>
      </c>
    </row>
    <row r="660" s="4" customFormat="1" ht="13.65" customHeight="1">
      <c r="AM660" s="25">
        <v>632000</v>
      </c>
      <c r="AN660" s="32">
        <v>0.398338607594937</v>
      </c>
    </row>
    <row r="661" s="4" customFormat="1" ht="13.65" customHeight="1">
      <c r="AM661" s="25">
        <v>633000</v>
      </c>
      <c r="AN661" s="32">
        <v>0.398341232227488</v>
      </c>
    </row>
    <row r="662" s="4" customFormat="1" ht="13.65" customHeight="1">
      <c r="AM662" s="25">
        <v>634000</v>
      </c>
      <c r="AN662" s="32">
        <v>0.398343848580442</v>
      </c>
    </row>
    <row r="663" s="4" customFormat="1" ht="13.65" customHeight="1">
      <c r="AM663" s="25">
        <v>635000</v>
      </c>
      <c r="AN663" s="32">
        <v>0.398346456692913</v>
      </c>
    </row>
    <row r="664" s="4" customFormat="1" ht="13.65" customHeight="1">
      <c r="AM664" s="25">
        <v>636000</v>
      </c>
      <c r="AN664" s="32">
        <v>0.398349056603774</v>
      </c>
    </row>
    <row r="665" s="4" customFormat="1" ht="13.65" customHeight="1">
      <c r="AM665" s="25">
        <v>637000</v>
      </c>
      <c r="AN665" s="32">
        <v>0.398351648351648</v>
      </c>
    </row>
    <row r="666" s="4" customFormat="1" ht="13.65" customHeight="1">
      <c r="AM666" s="25">
        <v>638000</v>
      </c>
      <c r="AN666" s="32">
        <v>0.398354231974922</v>
      </c>
    </row>
    <row r="667" s="4" customFormat="1" ht="13.65" customHeight="1">
      <c r="AM667" s="25">
        <v>639000</v>
      </c>
      <c r="AN667" s="32">
        <v>0.398356807511737</v>
      </c>
    </row>
    <row r="668" s="4" customFormat="1" ht="13.65" customHeight="1">
      <c r="AM668" s="25">
        <v>640000</v>
      </c>
      <c r="AN668" s="32">
        <v>0.398359375</v>
      </c>
    </row>
    <row r="669" s="4" customFormat="1" ht="13.65" customHeight="1">
      <c r="AM669" s="25">
        <v>641000</v>
      </c>
      <c r="AN669" s="32">
        <v>0.398361934477379</v>
      </c>
    </row>
    <row r="670" s="4" customFormat="1" ht="13.65" customHeight="1">
      <c r="AM670" s="25">
        <v>642000</v>
      </c>
      <c r="AN670" s="32">
        <v>0.398364485981308</v>
      </c>
    </row>
    <row r="671" s="4" customFormat="1" ht="13.65" customHeight="1">
      <c r="AM671" s="25">
        <v>643000</v>
      </c>
      <c r="AN671" s="32">
        <v>0.398367029548989</v>
      </c>
    </row>
    <row r="672" s="4" customFormat="1" ht="13.65" customHeight="1">
      <c r="AM672" s="25">
        <v>644000</v>
      </c>
      <c r="AN672" s="32">
        <v>0.398369565217391</v>
      </c>
    </row>
    <row r="673" s="4" customFormat="1" ht="13.65" customHeight="1">
      <c r="AM673" s="25">
        <v>645000</v>
      </c>
      <c r="AN673" s="32">
        <v>0.398372093023256</v>
      </c>
    </row>
    <row r="674" s="4" customFormat="1" ht="13.65" customHeight="1">
      <c r="AM674" s="25">
        <v>646000</v>
      </c>
      <c r="AN674" s="32">
        <v>0.398374613003096</v>
      </c>
    </row>
    <row r="675" s="4" customFormat="1" ht="13.65" customHeight="1">
      <c r="AM675" s="25">
        <v>647000</v>
      </c>
      <c r="AN675" s="32">
        <v>0.398377125193199</v>
      </c>
    </row>
    <row r="676" s="4" customFormat="1" ht="13.65" customHeight="1">
      <c r="AM676" s="25">
        <v>648000</v>
      </c>
      <c r="AN676" s="32">
        <v>0.39837962962963</v>
      </c>
    </row>
    <row r="677" s="4" customFormat="1" ht="13.65" customHeight="1">
      <c r="AM677" s="25">
        <v>649000</v>
      </c>
      <c r="AN677" s="32">
        <v>0.398382126348228</v>
      </c>
    </row>
    <row r="678" s="4" customFormat="1" ht="13.65" customHeight="1">
      <c r="AM678" s="25">
        <v>650000</v>
      </c>
      <c r="AN678" s="32">
        <v>0.398384615384615</v>
      </c>
    </row>
    <row r="679" s="4" customFormat="1" ht="13.65" customHeight="1">
      <c r="AM679" s="25">
        <v>651000</v>
      </c>
      <c r="AN679" s="32">
        <v>0.398387096774194</v>
      </c>
    </row>
    <row r="680" s="4" customFormat="1" ht="13.65" customHeight="1">
      <c r="AM680" s="25">
        <v>652000</v>
      </c>
      <c r="AN680" s="32">
        <v>0.398389570552147</v>
      </c>
    </row>
    <row r="681" s="4" customFormat="1" ht="13.65" customHeight="1">
      <c r="AM681" s="25">
        <v>653000</v>
      </c>
      <c r="AN681" s="32">
        <v>0.398392036753446</v>
      </c>
    </row>
    <row r="682" s="4" customFormat="1" ht="13.65" customHeight="1">
      <c r="AM682" s="25">
        <v>654000</v>
      </c>
      <c r="AN682" s="32">
        <v>0.398394495412844</v>
      </c>
    </row>
    <row r="683" s="4" customFormat="1" ht="13.65" customHeight="1">
      <c r="AM683" s="25">
        <v>655000</v>
      </c>
      <c r="AN683" s="32">
        <v>0.398396946564886</v>
      </c>
    </row>
    <row r="684" s="4" customFormat="1" ht="13.65" customHeight="1">
      <c r="AM684" s="25">
        <v>656000</v>
      </c>
      <c r="AN684" s="32">
        <v>0.398399390243902</v>
      </c>
    </row>
    <row r="685" s="4" customFormat="1" ht="13.65" customHeight="1">
      <c r="AM685" s="25">
        <v>657000</v>
      </c>
      <c r="AN685" s="32">
        <v>0.398401826484018</v>
      </c>
    </row>
    <row r="686" s="4" customFormat="1" ht="13.65" customHeight="1">
      <c r="AM686" s="25">
        <v>658000</v>
      </c>
      <c r="AN686" s="32">
        <v>0.398404255319149</v>
      </c>
    </row>
    <row r="687" s="4" customFormat="1" ht="13.65" customHeight="1">
      <c r="AM687" s="25">
        <v>659000</v>
      </c>
      <c r="AN687" s="32">
        <v>0.398406676783005</v>
      </c>
    </row>
    <row r="688" s="4" customFormat="1" ht="13.65" customHeight="1">
      <c r="AM688" s="25">
        <v>660000</v>
      </c>
      <c r="AN688" s="32">
        <v>0.398409090909091</v>
      </c>
    </row>
    <row r="689" s="4" customFormat="1" ht="13.65" customHeight="1">
      <c r="AM689" s="25">
        <v>661000</v>
      </c>
      <c r="AN689" s="32">
        <v>0.398411497730711</v>
      </c>
    </row>
    <row r="690" s="4" customFormat="1" ht="13.65" customHeight="1">
      <c r="AM690" s="25">
        <v>662000</v>
      </c>
      <c r="AN690" s="32">
        <v>0.398413897280967</v>
      </c>
    </row>
    <row r="691" s="4" customFormat="1" ht="13.65" customHeight="1">
      <c r="AM691" s="25">
        <v>663000</v>
      </c>
      <c r="AN691" s="32">
        <v>0.39841628959276</v>
      </c>
    </row>
    <row r="692" s="4" customFormat="1" ht="13.65" customHeight="1">
      <c r="AM692" s="25">
        <v>664000</v>
      </c>
      <c r="AN692" s="32">
        <v>0.398418674698795</v>
      </c>
    </row>
    <row r="693" s="4" customFormat="1" ht="13.65" customHeight="1">
      <c r="AM693" s="25">
        <v>665000</v>
      </c>
      <c r="AN693" s="32">
        <v>0.398421052631579</v>
      </c>
    </row>
    <row r="694" s="4" customFormat="1" ht="13.65" customHeight="1">
      <c r="AM694" s="25">
        <v>666000</v>
      </c>
      <c r="AN694" s="32">
        <v>0.398423423423423</v>
      </c>
    </row>
    <row r="695" s="4" customFormat="1" ht="13.65" customHeight="1">
      <c r="AM695" s="25">
        <v>667000</v>
      </c>
      <c r="AN695" s="32">
        <v>0.398425787106447</v>
      </c>
    </row>
    <row r="696" s="4" customFormat="1" ht="13.65" customHeight="1">
      <c r="AM696" s="25">
        <v>668000</v>
      </c>
      <c r="AN696" s="32">
        <v>0.398428143712575</v>
      </c>
    </row>
    <row r="697" s="4" customFormat="1" ht="13.65" customHeight="1">
      <c r="AM697" s="25">
        <v>669000</v>
      </c>
      <c r="AN697" s="32">
        <v>0.398430493273543</v>
      </c>
    </row>
    <row r="698" s="4" customFormat="1" ht="13.65" customHeight="1">
      <c r="AM698" s="25">
        <v>670000</v>
      </c>
      <c r="AN698" s="32">
        <v>0.398432835820896</v>
      </c>
    </row>
    <row r="699" s="4" customFormat="1" ht="13.65" customHeight="1">
      <c r="AM699" s="25">
        <v>671000</v>
      </c>
      <c r="AN699" s="32">
        <v>0.398435171385991</v>
      </c>
    </row>
    <row r="700" s="4" customFormat="1" ht="13.65" customHeight="1">
      <c r="AM700" s="25">
        <v>672000</v>
      </c>
      <c r="AN700" s="32">
        <v>0.3984375</v>
      </c>
    </row>
    <row r="701" s="4" customFormat="1" ht="13.65" customHeight="1">
      <c r="AM701" s="25">
        <v>673000</v>
      </c>
      <c r="AN701" s="32">
        <v>0.398439821693908</v>
      </c>
    </row>
    <row r="702" s="4" customFormat="1" ht="13.65" customHeight="1">
      <c r="AM702" s="25">
        <v>674000</v>
      </c>
      <c r="AN702" s="32">
        <v>0.398442136498516</v>
      </c>
    </row>
    <row r="703" s="4" customFormat="1" ht="13.65" customHeight="1">
      <c r="AM703" s="25">
        <v>675000</v>
      </c>
      <c r="AN703" s="32">
        <v>0.398444444444444</v>
      </c>
    </row>
    <row r="704" s="4" customFormat="1" ht="13.65" customHeight="1">
      <c r="AM704" s="25">
        <v>676000</v>
      </c>
      <c r="AN704" s="32">
        <v>0.39844674556213</v>
      </c>
    </row>
    <row r="705" s="4" customFormat="1" ht="13.65" customHeight="1">
      <c r="AM705" s="25">
        <v>677000</v>
      </c>
      <c r="AN705" s="32">
        <v>0.398449039881832</v>
      </c>
    </row>
    <row r="706" s="4" customFormat="1" ht="13.65" customHeight="1">
      <c r="AM706" s="25">
        <v>678000</v>
      </c>
      <c r="AN706" s="32">
        <v>0.398451327433628</v>
      </c>
    </row>
    <row r="707" s="4" customFormat="1" ht="13.65" customHeight="1">
      <c r="AM707" s="25">
        <v>679000</v>
      </c>
      <c r="AN707" s="32">
        <v>0.398453608247423</v>
      </c>
    </row>
    <row r="708" s="4" customFormat="1" ht="13.65" customHeight="1">
      <c r="AM708" s="25">
        <v>680000</v>
      </c>
      <c r="AN708" s="32">
        <v>0.398455882352941</v>
      </c>
    </row>
    <row r="709" s="4" customFormat="1" ht="13.65" customHeight="1">
      <c r="AM709" s="25">
        <v>681000</v>
      </c>
      <c r="AN709" s="32">
        <v>0.398458149779736</v>
      </c>
    </row>
    <row r="710" s="4" customFormat="1" ht="13.65" customHeight="1">
      <c r="AM710" s="25">
        <v>682000</v>
      </c>
      <c r="AN710" s="32">
        <v>0.398460410557185</v>
      </c>
    </row>
    <row r="711" s="4" customFormat="1" ht="13.65" customHeight="1">
      <c r="AM711" s="25">
        <v>683000</v>
      </c>
      <c r="AN711" s="32">
        <v>0.398462664714495</v>
      </c>
    </row>
    <row r="712" s="4" customFormat="1" ht="13.65" customHeight="1">
      <c r="AM712" s="25">
        <v>684000</v>
      </c>
      <c r="AN712" s="32">
        <v>0.398464912280702</v>
      </c>
    </row>
    <row r="713" s="4" customFormat="1" ht="13.65" customHeight="1">
      <c r="AM713" s="25">
        <v>685000</v>
      </c>
      <c r="AN713" s="32">
        <v>0.398467153284672</v>
      </c>
    </row>
    <row r="714" s="4" customFormat="1" ht="13.65" customHeight="1">
      <c r="AM714" s="25">
        <v>686000</v>
      </c>
      <c r="AN714" s="32">
        <v>0.398469387755102</v>
      </c>
    </row>
    <row r="715" s="4" customFormat="1" ht="13.65" customHeight="1">
      <c r="AM715" s="25">
        <v>687000</v>
      </c>
      <c r="AN715" s="32">
        <v>0.398471615720524</v>
      </c>
    </row>
    <row r="716" s="4" customFormat="1" ht="13.65" customHeight="1">
      <c r="AM716" s="25">
        <v>688000</v>
      </c>
      <c r="AN716" s="32">
        <v>0.398473837209302</v>
      </c>
    </row>
    <row r="717" s="4" customFormat="1" ht="13.65" customHeight="1">
      <c r="AM717" s="25">
        <v>689000</v>
      </c>
      <c r="AN717" s="32">
        <v>0.398476052249637</v>
      </c>
    </row>
    <row r="718" s="4" customFormat="1" ht="13.65" customHeight="1">
      <c r="AM718" s="25">
        <v>690000</v>
      </c>
      <c r="AN718" s="32">
        <v>0.398478260869565</v>
      </c>
    </row>
    <row r="719" s="4" customFormat="1" ht="13.65" customHeight="1">
      <c r="AM719" s="25">
        <v>691000</v>
      </c>
      <c r="AN719" s="32">
        <v>0.398480463096961</v>
      </c>
    </row>
    <row r="720" s="4" customFormat="1" ht="13.65" customHeight="1">
      <c r="AM720" s="25">
        <v>692000</v>
      </c>
      <c r="AN720" s="32">
        <v>0.398482658959538</v>
      </c>
    </row>
    <row r="721" s="4" customFormat="1" ht="13.65" customHeight="1">
      <c r="AM721" s="25">
        <v>693000</v>
      </c>
      <c r="AN721" s="32">
        <v>0.398484848484848</v>
      </c>
    </row>
    <row r="722" s="4" customFormat="1" ht="13.65" customHeight="1">
      <c r="AM722" s="25">
        <v>694000</v>
      </c>
      <c r="AN722" s="32">
        <v>0.398487031700288</v>
      </c>
    </row>
    <row r="723" s="4" customFormat="1" ht="13.65" customHeight="1">
      <c r="AM723" s="25">
        <v>695000</v>
      </c>
      <c r="AN723" s="32">
        <v>0.398489208633094</v>
      </c>
    </row>
    <row r="724" s="4" customFormat="1" ht="13.65" customHeight="1">
      <c r="AM724" s="25">
        <v>696000</v>
      </c>
      <c r="AN724" s="32">
        <v>0.398491379310345</v>
      </c>
    </row>
    <row r="725" s="4" customFormat="1" ht="13.65" customHeight="1">
      <c r="AM725" s="25">
        <v>697000</v>
      </c>
      <c r="AN725" s="32">
        <v>0.398493543758967</v>
      </c>
    </row>
    <row r="726" s="4" customFormat="1" ht="13.65" customHeight="1">
      <c r="AM726" s="25">
        <v>698000</v>
      </c>
      <c r="AN726" s="32">
        <v>0.398495702005731</v>
      </c>
    </row>
    <row r="727" s="4" customFormat="1" ht="13.65" customHeight="1">
      <c r="AM727" s="25">
        <v>699000</v>
      </c>
      <c r="AN727" s="32">
        <v>0.398497854077253</v>
      </c>
    </row>
    <row r="728" s="4" customFormat="1" ht="13.65" customHeight="1">
      <c r="AM728" s="25">
        <v>700000</v>
      </c>
      <c r="AN728" s="32">
        <v>0.3985</v>
      </c>
    </row>
    <row r="729" s="4" customFormat="1" ht="13.65" customHeight="1">
      <c r="AM729" s="25">
        <v>701000</v>
      </c>
      <c r="AN729" s="32">
        <v>0.398502139800285</v>
      </c>
    </row>
    <row r="730" s="4" customFormat="1" ht="13.65" customHeight="1">
      <c r="AM730" s="25">
        <v>702000</v>
      </c>
      <c r="AN730" s="32">
        <v>0.398504273504274</v>
      </c>
    </row>
    <row r="731" s="4" customFormat="1" ht="13.65" customHeight="1">
      <c r="AM731" s="25">
        <v>703000</v>
      </c>
      <c r="AN731" s="32">
        <v>0.39850640113798</v>
      </c>
    </row>
    <row r="732" s="4" customFormat="1" ht="13.65" customHeight="1">
      <c r="AM732" s="25">
        <v>704000</v>
      </c>
      <c r="AN732" s="32">
        <v>0.398508522727273</v>
      </c>
    </row>
    <row r="733" s="4" customFormat="1" ht="13.65" customHeight="1">
      <c r="AM733" s="25">
        <v>705000</v>
      </c>
      <c r="AN733" s="32">
        <v>0.398510638297872</v>
      </c>
    </row>
    <row r="734" s="4" customFormat="1" ht="13.65" customHeight="1">
      <c r="AM734" s="25">
        <v>706000</v>
      </c>
      <c r="AN734" s="32">
        <v>0.398512747875354</v>
      </c>
    </row>
    <row r="735" s="4" customFormat="1" ht="13.65" customHeight="1">
      <c r="AM735" s="25">
        <v>707000</v>
      </c>
      <c r="AN735" s="32">
        <v>0.398514851485149</v>
      </c>
    </row>
    <row r="736" s="4" customFormat="1" ht="13.65" customHeight="1">
      <c r="AM736" s="25">
        <v>708000</v>
      </c>
      <c r="AN736" s="32">
        <v>0.398516949152542</v>
      </c>
    </row>
    <row r="737" s="4" customFormat="1" ht="13.65" customHeight="1">
      <c r="AM737" s="25">
        <v>709000</v>
      </c>
      <c r="AN737" s="32">
        <v>0.39851904090268</v>
      </c>
    </row>
    <row r="738" s="4" customFormat="1" ht="13.65" customHeight="1">
      <c r="AM738" s="25">
        <v>710000</v>
      </c>
      <c r="AN738" s="32">
        <v>0.398521126760563</v>
      </c>
    </row>
    <row r="739" s="4" customFormat="1" ht="13.65" customHeight="1">
      <c r="AM739" s="25">
        <v>711000</v>
      </c>
      <c r="AN739" s="32">
        <v>0.398523206751055</v>
      </c>
    </row>
    <row r="740" s="4" customFormat="1" ht="13.65" customHeight="1">
      <c r="AM740" s="25">
        <v>712000</v>
      </c>
      <c r="AN740" s="32">
        <v>0.398525280898876</v>
      </c>
    </row>
    <row r="741" s="4" customFormat="1" ht="13.65" customHeight="1">
      <c r="AM741" s="25">
        <v>713000</v>
      </c>
      <c r="AN741" s="32">
        <v>0.398527349228612</v>
      </c>
    </row>
    <row r="742" s="4" customFormat="1" ht="13.65" customHeight="1">
      <c r="AM742" s="25">
        <v>714000</v>
      </c>
      <c r="AN742" s="32">
        <v>0.398529411764706</v>
      </c>
    </row>
    <row r="743" s="4" customFormat="1" ht="13.65" customHeight="1">
      <c r="AM743" s="25">
        <v>715000</v>
      </c>
      <c r="AN743" s="32">
        <v>0.398531468531469</v>
      </c>
    </row>
    <row r="744" s="4" customFormat="1" ht="13.65" customHeight="1">
      <c r="AM744" s="25">
        <v>716000</v>
      </c>
      <c r="AN744" s="32">
        <v>0.398533519553073</v>
      </c>
    </row>
    <row r="745" s="4" customFormat="1" ht="13.65" customHeight="1">
      <c r="AM745" s="25">
        <v>717000</v>
      </c>
      <c r="AN745" s="32">
        <v>0.398535564853556</v>
      </c>
    </row>
    <row r="746" s="4" customFormat="1" ht="13.65" customHeight="1">
      <c r="AM746" s="25">
        <v>718000</v>
      </c>
      <c r="AN746" s="32">
        <v>0.398537604456825</v>
      </c>
    </row>
    <row r="747" s="4" customFormat="1" ht="13.65" customHeight="1">
      <c r="AM747" s="25">
        <v>719000</v>
      </c>
      <c r="AN747" s="32">
        <v>0.398539638386648</v>
      </c>
    </row>
    <row r="748" s="4" customFormat="1" ht="13.65" customHeight="1">
      <c r="AM748" s="25">
        <v>720000</v>
      </c>
      <c r="AN748" s="32">
        <v>0.398541666666667</v>
      </c>
    </row>
    <row r="749" s="4" customFormat="1" ht="13.65" customHeight="1">
      <c r="AM749" s="25">
        <v>721000</v>
      </c>
      <c r="AN749" s="32">
        <v>0.398543689320388</v>
      </c>
    </row>
    <row r="750" s="4" customFormat="1" ht="13.65" customHeight="1">
      <c r="AM750" s="25">
        <v>722000</v>
      </c>
      <c r="AN750" s="32">
        <v>0.398545706371191</v>
      </c>
    </row>
    <row r="751" s="4" customFormat="1" ht="13.65" customHeight="1">
      <c r="AM751" s="25">
        <v>723000</v>
      </c>
      <c r="AN751" s="32">
        <v>0.398547717842324</v>
      </c>
    </row>
    <row r="752" s="4" customFormat="1" ht="13.65" customHeight="1">
      <c r="AM752" s="25">
        <v>724000</v>
      </c>
      <c r="AN752" s="32">
        <v>0.398549723756906</v>
      </c>
    </row>
    <row r="753" s="4" customFormat="1" ht="13.65" customHeight="1">
      <c r="AM753" s="25">
        <v>725000</v>
      </c>
      <c r="AN753" s="32">
        <v>0.398551724137931</v>
      </c>
    </row>
    <row r="754" s="4" customFormat="1" ht="13.65" customHeight="1">
      <c r="AM754" s="25">
        <v>726000</v>
      </c>
      <c r="AN754" s="32">
        <v>0.398553719008264</v>
      </c>
    </row>
    <row r="755" s="4" customFormat="1" ht="13.65" customHeight="1">
      <c r="AM755" s="25">
        <v>727000</v>
      </c>
      <c r="AN755" s="32">
        <v>0.398555708390646</v>
      </c>
    </row>
    <row r="756" s="4" customFormat="1" ht="13.65" customHeight="1">
      <c r="AM756" s="25">
        <v>728000</v>
      </c>
      <c r="AN756" s="32">
        <v>0.398557692307692</v>
      </c>
    </row>
    <row r="757" s="4" customFormat="1" ht="13.65" customHeight="1">
      <c r="AM757" s="25">
        <v>729000</v>
      </c>
      <c r="AN757" s="32">
        <v>0.398559670781893</v>
      </c>
    </row>
    <row r="758" s="4" customFormat="1" ht="13.65" customHeight="1">
      <c r="AM758" s="25">
        <v>730000</v>
      </c>
      <c r="AN758" s="32">
        <v>0.398561643835616</v>
      </c>
    </row>
    <row r="759" s="4" customFormat="1" ht="13.65" customHeight="1">
      <c r="AM759" s="25">
        <v>731000</v>
      </c>
      <c r="AN759" s="32">
        <v>0.398563611491108</v>
      </c>
    </row>
    <row r="760" s="4" customFormat="1" ht="13.65" customHeight="1">
      <c r="AM760" s="25">
        <v>732000</v>
      </c>
      <c r="AN760" s="32">
        <v>0.398565573770492</v>
      </c>
    </row>
    <row r="761" s="4" customFormat="1" ht="13.65" customHeight="1">
      <c r="AM761" s="25">
        <v>733000</v>
      </c>
      <c r="AN761" s="32">
        <v>0.398567530695771</v>
      </c>
    </row>
    <row r="762" s="4" customFormat="1" ht="13.65" customHeight="1">
      <c r="AM762" s="25">
        <v>734000</v>
      </c>
      <c r="AN762" s="32">
        <v>0.398569482288828</v>
      </c>
    </row>
    <row r="763" s="4" customFormat="1" ht="13.65" customHeight="1">
      <c r="AM763" s="25">
        <v>735000</v>
      </c>
      <c r="AN763" s="32">
        <v>0.398571428571429</v>
      </c>
    </row>
    <row r="764" s="4" customFormat="1" ht="13.65" customHeight="1">
      <c r="AM764" s="25">
        <v>736000</v>
      </c>
      <c r="AN764" s="32">
        <v>0.398573369565217</v>
      </c>
    </row>
    <row r="765" s="4" customFormat="1" ht="13.65" customHeight="1">
      <c r="AM765" s="25">
        <v>737000</v>
      </c>
      <c r="AN765" s="32">
        <v>0.398575305291723</v>
      </c>
    </row>
    <row r="766" s="4" customFormat="1" ht="13.65" customHeight="1">
      <c r="AM766" s="25">
        <v>738000</v>
      </c>
      <c r="AN766" s="32">
        <v>0.398577235772358</v>
      </c>
    </row>
    <row r="767" s="4" customFormat="1" ht="13.65" customHeight="1">
      <c r="AM767" s="25">
        <v>739000</v>
      </c>
      <c r="AN767" s="32">
        <v>0.398579161028417</v>
      </c>
    </row>
    <row r="768" s="4" customFormat="1" ht="13.65" customHeight="1">
      <c r="AM768" s="25">
        <v>740000</v>
      </c>
      <c r="AN768" s="32">
        <v>0.398581081081081</v>
      </c>
    </row>
    <row r="769" s="4" customFormat="1" ht="13.65" customHeight="1">
      <c r="AM769" s="25">
        <v>741000</v>
      </c>
      <c r="AN769" s="32">
        <v>0.398582995951417</v>
      </c>
    </row>
    <row r="770" s="4" customFormat="1" ht="13.65" customHeight="1">
      <c r="AM770" s="25">
        <v>742000</v>
      </c>
      <c r="AN770" s="32">
        <v>0.398584905660377</v>
      </c>
    </row>
    <row r="771" s="4" customFormat="1" ht="13.65" customHeight="1">
      <c r="AM771" s="25">
        <v>743000</v>
      </c>
      <c r="AN771" s="32">
        <v>0.398586810228802</v>
      </c>
    </row>
    <row r="772" s="4" customFormat="1" ht="13.65" customHeight="1">
      <c r="AM772" s="25">
        <v>744000</v>
      </c>
      <c r="AN772" s="32">
        <v>0.398588709677419</v>
      </c>
    </row>
    <row r="773" s="4" customFormat="1" ht="13.65" customHeight="1">
      <c r="AM773" s="25">
        <v>745000</v>
      </c>
      <c r="AN773" s="32">
        <v>0.398590604026846</v>
      </c>
    </row>
    <row r="774" s="4" customFormat="1" ht="13.65" customHeight="1">
      <c r="AM774" s="25">
        <v>746000</v>
      </c>
      <c r="AN774" s="32">
        <v>0.398592493297587</v>
      </c>
    </row>
    <row r="775" s="4" customFormat="1" ht="13.65" customHeight="1">
      <c r="AM775" s="25">
        <v>747000</v>
      </c>
      <c r="AN775" s="32">
        <v>0.39859437751004</v>
      </c>
    </row>
    <row r="776" s="4" customFormat="1" ht="13.65" customHeight="1">
      <c r="AM776" s="25">
        <v>748000</v>
      </c>
      <c r="AN776" s="32">
        <v>0.398596256684492</v>
      </c>
    </row>
    <row r="777" s="4" customFormat="1" ht="13.65" customHeight="1">
      <c r="AM777" s="25">
        <v>749000</v>
      </c>
      <c r="AN777" s="32">
        <v>0.398598130841122</v>
      </c>
    </row>
    <row r="778" s="4" customFormat="1" ht="13.65" customHeight="1">
      <c r="AM778" s="25">
        <v>750000</v>
      </c>
      <c r="AN778" s="32">
        <v>0.3986</v>
      </c>
    </row>
    <row r="779" s="4" customFormat="1" ht="13.65" customHeight="1">
      <c r="AM779" s="25">
        <v>751000</v>
      </c>
      <c r="AN779" s="32">
        <v>0.398601864181092</v>
      </c>
    </row>
    <row r="780" s="4" customFormat="1" ht="13.65" customHeight="1">
      <c r="AM780" s="25">
        <v>752000</v>
      </c>
      <c r="AN780" s="32">
        <v>0.398603723404255</v>
      </c>
    </row>
    <row r="781" s="4" customFormat="1" ht="13.65" customHeight="1">
      <c r="AM781" s="25">
        <v>753000</v>
      </c>
      <c r="AN781" s="32">
        <v>0.398605577689243</v>
      </c>
    </row>
    <row r="782" s="4" customFormat="1" ht="13.65" customHeight="1">
      <c r="AM782" s="25">
        <v>754000</v>
      </c>
      <c r="AN782" s="32">
        <v>0.398607427055703</v>
      </c>
    </row>
    <row r="783" s="4" customFormat="1" ht="13.65" customHeight="1">
      <c r="AM783" s="25">
        <v>755000</v>
      </c>
      <c r="AN783" s="32">
        <v>0.398609271523179</v>
      </c>
    </row>
    <row r="784" s="4" customFormat="1" ht="13.65" customHeight="1">
      <c r="AM784" s="25">
        <v>756000</v>
      </c>
      <c r="AN784" s="32">
        <v>0.398611111111111</v>
      </c>
    </row>
    <row r="785" s="4" customFormat="1" ht="13.65" customHeight="1">
      <c r="AM785" s="25">
        <v>757000</v>
      </c>
      <c r="AN785" s="32">
        <v>0.398612945838838</v>
      </c>
    </row>
    <row r="786" s="4" customFormat="1" ht="13.65" customHeight="1">
      <c r="AM786" s="25">
        <v>758000</v>
      </c>
      <c r="AN786" s="32">
        <v>0.398614775725594</v>
      </c>
    </row>
    <row r="787" s="4" customFormat="1" ht="13.65" customHeight="1">
      <c r="AM787" s="25">
        <v>759000</v>
      </c>
      <c r="AN787" s="32">
        <v>0.398616600790514</v>
      </c>
    </row>
    <row r="788" s="4" customFormat="1" ht="13.65" customHeight="1">
      <c r="AM788" s="25">
        <v>760000</v>
      </c>
      <c r="AN788" s="32">
        <v>0.398618421052632</v>
      </c>
    </row>
    <row r="789" s="4" customFormat="1" ht="13.65" customHeight="1">
      <c r="AM789" s="25">
        <v>761000</v>
      </c>
      <c r="AN789" s="32">
        <v>0.39862023653088</v>
      </c>
    </row>
    <row r="790" s="4" customFormat="1" ht="13.65" customHeight="1">
      <c r="AM790" s="25">
        <v>762000</v>
      </c>
      <c r="AN790" s="32">
        <v>0.398622047244095</v>
      </c>
    </row>
    <row r="791" s="4" customFormat="1" ht="13.65" customHeight="1">
      <c r="AM791" s="25">
        <v>763000</v>
      </c>
      <c r="AN791" s="32">
        <v>0.398623853211009</v>
      </c>
    </row>
    <row r="792" s="4" customFormat="1" ht="13.65" customHeight="1">
      <c r="AM792" s="25">
        <v>764000</v>
      </c>
      <c r="AN792" s="32">
        <v>0.398625654450262</v>
      </c>
    </row>
    <row r="793" s="4" customFormat="1" ht="13.65" customHeight="1">
      <c r="AM793" s="25">
        <v>765000</v>
      </c>
      <c r="AN793" s="32">
        <v>0.398627450980392</v>
      </c>
    </row>
    <row r="794" s="4" customFormat="1" ht="13.65" customHeight="1">
      <c r="AM794" s="25">
        <v>766000</v>
      </c>
      <c r="AN794" s="32">
        <v>0.398629242819843</v>
      </c>
    </row>
    <row r="795" s="4" customFormat="1" ht="13.65" customHeight="1">
      <c r="AM795" s="25">
        <v>767000</v>
      </c>
      <c r="AN795" s="32">
        <v>0.398631029986962</v>
      </c>
    </row>
    <row r="796" s="4" customFormat="1" ht="13.65" customHeight="1">
      <c r="AM796" s="25">
        <v>768000</v>
      </c>
      <c r="AN796" s="32">
        <v>0.3986328125</v>
      </c>
    </row>
    <row r="797" s="4" customFormat="1" ht="13.65" customHeight="1">
      <c r="AM797" s="25">
        <v>769000</v>
      </c>
      <c r="AN797" s="32">
        <v>0.398634590377113</v>
      </c>
    </row>
    <row r="798" s="4" customFormat="1" ht="13.65" customHeight="1">
      <c r="AM798" s="25">
        <v>770000</v>
      </c>
      <c r="AN798" s="32">
        <v>0.398636363636364</v>
      </c>
    </row>
    <row r="799" s="4" customFormat="1" ht="13.65" customHeight="1">
      <c r="AM799" s="25">
        <v>771000</v>
      </c>
      <c r="AN799" s="32">
        <v>0.39863813229572</v>
      </c>
    </row>
    <row r="800" s="4" customFormat="1" ht="13.65" customHeight="1">
      <c r="AM800" s="25">
        <v>772000</v>
      </c>
      <c r="AN800" s="32">
        <v>0.398639896373057</v>
      </c>
    </row>
    <row r="801" s="4" customFormat="1" ht="13.65" customHeight="1">
      <c r="AM801" s="25">
        <v>773000</v>
      </c>
      <c r="AN801" s="32">
        <v>0.398641655886158</v>
      </c>
    </row>
    <row r="802" s="4" customFormat="1" ht="13.65" customHeight="1">
      <c r="AM802" s="25">
        <v>774000</v>
      </c>
      <c r="AN802" s="32">
        <v>0.398643410852713</v>
      </c>
    </row>
    <row r="803" s="4" customFormat="1" ht="13.65" customHeight="1">
      <c r="AM803" s="25">
        <v>775000</v>
      </c>
      <c r="AN803" s="32">
        <v>0.398645161290323</v>
      </c>
    </row>
    <row r="804" s="4" customFormat="1" ht="13.65" customHeight="1">
      <c r="AM804" s="25">
        <v>776000</v>
      </c>
      <c r="AN804" s="32">
        <v>0.398646907216495</v>
      </c>
    </row>
    <row r="805" s="4" customFormat="1" ht="13.65" customHeight="1">
      <c r="AM805" s="25">
        <v>777000</v>
      </c>
      <c r="AN805" s="32">
        <v>0.398648648648649</v>
      </c>
    </row>
    <row r="806" s="4" customFormat="1" ht="13.65" customHeight="1">
      <c r="AM806" s="25">
        <v>778000</v>
      </c>
      <c r="AN806" s="32">
        <v>0.398650385604113</v>
      </c>
    </row>
    <row r="807" s="4" customFormat="1" ht="13.65" customHeight="1">
      <c r="AM807" s="25">
        <v>779000</v>
      </c>
      <c r="AN807" s="32">
        <v>0.398652118100128</v>
      </c>
    </row>
    <row r="808" s="4" customFormat="1" ht="13.65" customHeight="1">
      <c r="AM808" s="25">
        <v>780000</v>
      </c>
      <c r="AN808" s="32">
        <v>0.398653846153846</v>
      </c>
    </row>
    <row r="809" s="4" customFormat="1" ht="13.65" customHeight="1">
      <c r="AM809" s="25">
        <v>781000</v>
      </c>
      <c r="AN809" s="32">
        <v>0.39865556978233</v>
      </c>
    </row>
    <row r="810" s="4" customFormat="1" ht="13.65" customHeight="1">
      <c r="AM810" s="25">
        <v>782000</v>
      </c>
      <c r="AN810" s="32">
        <v>0.398657289002558</v>
      </c>
    </row>
    <row r="811" s="4" customFormat="1" ht="13.65" customHeight="1">
      <c r="AM811" s="25">
        <v>783000</v>
      </c>
      <c r="AN811" s="32">
        <v>0.398659003831418</v>
      </c>
    </row>
    <row r="812" s="4" customFormat="1" ht="13.65" customHeight="1">
      <c r="AM812" s="25">
        <v>784000</v>
      </c>
      <c r="AN812" s="32">
        <v>0.398660714285714</v>
      </c>
    </row>
    <row r="813" s="4" customFormat="1" ht="13.65" customHeight="1">
      <c r="AM813" s="25">
        <v>785000</v>
      </c>
      <c r="AN813" s="32">
        <v>0.398662420382166</v>
      </c>
    </row>
    <row r="814" s="4" customFormat="1" ht="13.65" customHeight="1">
      <c r="AM814" s="25">
        <v>786000</v>
      </c>
      <c r="AN814" s="32">
        <v>0.398664122137405</v>
      </c>
    </row>
    <row r="815" s="4" customFormat="1" ht="13.65" customHeight="1">
      <c r="AM815" s="25">
        <v>787000</v>
      </c>
      <c r="AN815" s="32">
        <v>0.39866581956798</v>
      </c>
    </row>
    <row r="816" s="4" customFormat="1" ht="13.65" customHeight="1">
      <c r="AM816" s="25">
        <v>788000</v>
      </c>
      <c r="AN816" s="32">
        <v>0.398667512690355</v>
      </c>
    </row>
    <row r="817" s="4" customFormat="1" ht="13.65" customHeight="1">
      <c r="AM817" s="25">
        <v>789000</v>
      </c>
      <c r="AN817" s="32">
        <v>0.398669201520913</v>
      </c>
    </row>
    <row r="818" s="4" customFormat="1" ht="13.65" customHeight="1">
      <c r="AM818" s="25">
        <v>790000</v>
      </c>
      <c r="AN818" s="32">
        <v>0.398670886075949</v>
      </c>
    </row>
    <row r="819" s="4" customFormat="1" ht="13.65" customHeight="1">
      <c r="AM819" s="25">
        <v>791000</v>
      </c>
      <c r="AN819" s="32">
        <v>0.398672566371681</v>
      </c>
    </row>
    <row r="820" s="4" customFormat="1" ht="13.65" customHeight="1">
      <c r="AM820" s="25">
        <v>792000</v>
      </c>
      <c r="AN820" s="32">
        <v>0.398674242424242</v>
      </c>
    </row>
    <row r="821" s="4" customFormat="1" ht="13.65" customHeight="1">
      <c r="AM821" s="25">
        <v>793000</v>
      </c>
      <c r="AN821" s="32">
        <v>0.398675914249685</v>
      </c>
    </row>
    <row r="822" s="4" customFormat="1" ht="13.65" customHeight="1">
      <c r="AM822" s="25">
        <v>794000</v>
      </c>
      <c r="AN822" s="32">
        <v>0.39867758186398</v>
      </c>
    </row>
    <row r="823" s="4" customFormat="1" ht="13.65" customHeight="1">
      <c r="AM823" s="25">
        <v>795000</v>
      </c>
      <c r="AN823" s="32">
        <v>0.398679245283019</v>
      </c>
    </row>
    <row r="824" s="4" customFormat="1" ht="13.65" customHeight="1">
      <c r="AM824" s="25">
        <v>796000</v>
      </c>
      <c r="AN824" s="32">
        <v>0.398680904522613</v>
      </c>
    </row>
    <row r="825" s="4" customFormat="1" ht="13.65" customHeight="1">
      <c r="AM825" s="25">
        <v>797000</v>
      </c>
      <c r="AN825" s="32">
        <v>0.398682559598494</v>
      </c>
    </row>
    <row r="826" s="4" customFormat="1" ht="13.65" customHeight="1">
      <c r="AM826" s="25">
        <v>798000</v>
      </c>
      <c r="AN826" s="32">
        <v>0.398684210526316</v>
      </c>
    </row>
    <row r="827" s="4" customFormat="1" ht="13.65" customHeight="1">
      <c r="AM827" s="25">
        <v>799000</v>
      </c>
      <c r="AN827" s="32">
        <v>0.398685857321652</v>
      </c>
    </row>
    <row r="828" s="4" customFormat="1" ht="13.65" customHeight="1">
      <c r="AM828" s="25">
        <v>800000</v>
      </c>
      <c r="AN828" s="32">
        <v>0.3986875</v>
      </c>
    </row>
    <row r="829" s="4" customFormat="1" ht="13.65" customHeight="1">
      <c r="AM829" s="25">
        <v>801000</v>
      </c>
      <c r="AN829" s="32">
        <v>0.398689138576779</v>
      </c>
    </row>
    <row r="830" s="4" customFormat="1" ht="13.65" customHeight="1">
      <c r="AM830" s="25">
        <v>802000</v>
      </c>
      <c r="AN830" s="32">
        <v>0.398690773067332</v>
      </c>
    </row>
    <row r="831" s="4" customFormat="1" ht="13.65" customHeight="1">
      <c r="AM831" s="25">
        <v>803000</v>
      </c>
      <c r="AN831" s="32">
        <v>0.398692403486924</v>
      </c>
    </row>
    <row r="832" s="4" customFormat="1" ht="13.65" customHeight="1">
      <c r="AM832" s="25">
        <v>804000</v>
      </c>
      <c r="AN832" s="32">
        <v>0.398694029850746</v>
      </c>
    </row>
    <row r="833" s="4" customFormat="1" ht="13.65" customHeight="1">
      <c r="AM833" s="25">
        <v>805000</v>
      </c>
      <c r="AN833" s="32">
        <v>0.398695652173913</v>
      </c>
    </row>
    <row r="834" s="4" customFormat="1" ht="13.65" customHeight="1">
      <c r="AM834" s="25">
        <v>806000</v>
      </c>
      <c r="AN834" s="32">
        <v>0.398697270471464</v>
      </c>
    </row>
    <row r="835" s="4" customFormat="1" ht="13.65" customHeight="1">
      <c r="AM835" s="25">
        <v>807000</v>
      </c>
      <c r="AN835" s="32">
        <v>0.398698884758364</v>
      </c>
    </row>
    <row r="836" s="4" customFormat="1" ht="13.65" customHeight="1">
      <c r="AM836" s="25">
        <v>808000</v>
      </c>
      <c r="AN836" s="32">
        <v>0.398700495049505</v>
      </c>
    </row>
    <row r="837" s="4" customFormat="1" ht="13.65" customHeight="1">
      <c r="AM837" s="25">
        <v>809000</v>
      </c>
      <c r="AN837" s="32">
        <v>0.398702101359703</v>
      </c>
    </row>
    <row r="838" s="4" customFormat="1" ht="13.65" customHeight="1">
      <c r="AM838" s="25">
        <v>810000</v>
      </c>
      <c r="AN838" s="32">
        <v>0.398703703703704</v>
      </c>
    </row>
    <row r="839" s="4" customFormat="1" ht="13.65" customHeight="1">
      <c r="AM839" s="25">
        <v>811000</v>
      </c>
      <c r="AN839" s="32">
        <v>0.398705302096178</v>
      </c>
    </row>
    <row r="840" s="4" customFormat="1" ht="13.65" customHeight="1">
      <c r="AM840" s="25">
        <v>812000</v>
      </c>
      <c r="AN840" s="32">
        <v>0.398706896551724</v>
      </c>
    </row>
    <row r="841" s="4" customFormat="1" ht="13.65" customHeight="1">
      <c r="AM841" s="25">
        <v>813000</v>
      </c>
      <c r="AN841" s="32">
        <v>0.398708487084871</v>
      </c>
    </row>
    <row r="842" s="4" customFormat="1" ht="13.65" customHeight="1">
      <c r="AM842" s="25">
        <v>814000</v>
      </c>
      <c r="AN842" s="32">
        <v>0.398710073710074</v>
      </c>
    </row>
    <row r="843" s="4" customFormat="1" ht="13.65" customHeight="1">
      <c r="AM843" s="25">
        <v>815000</v>
      </c>
      <c r="AN843" s="32">
        <v>0.398711656441718</v>
      </c>
    </row>
    <row r="844" s="4" customFormat="1" ht="13.65" customHeight="1">
      <c r="AM844" s="25">
        <v>816000</v>
      </c>
      <c r="AN844" s="32">
        <v>0.398713235294118</v>
      </c>
    </row>
    <row r="845" s="4" customFormat="1" ht="13.65" customHeight="1">
      <c r="AM845" s="25">
        <v>817000</v>
      </c>
      <c r="AN845" s="32">
        <v>0.398714810281518</v>
      </c>
    </row>
    <row r="846" s="4" customFormat="1" ht="13.65" customHeight="1">
      <c r="AM846" s="25">
        <v>818000</v>
      </c>
      <c r="AN846" s="32">
        <v>0.398716381418093</v>
      </c>
    </row>
    <row r="847" s="4" customFormat="1" ht="13.65" customHeight="1">
      <c r="AM847" s="25">
        <v>819000</v>
      </c>
      <c r="AN847" s="32">
        <v>0.398717948717949</v>
      </c>
    </row>
    <row r="848" s="4" customFormat="1" ht="13.65" customHeight="1">
      <c r="AM848" s="25">
        <v>820000</v>
      </c>
      <c r="AN848" s="32">
        <v>0.398719512195122</v>
      </c>
    </row>
    <row r="849" s="4" customFormat="1" ht="13.65" customHeight="1">
      <c r="AM849" s="25">
        <v>821000</v>
      </c>
      <c r="AN849" s="32">
        <v>0.398721071863581</v>
      </c>
    </row>
    <row r="850" s="4" customFormat="1" ht="13.65" customHeight="1">
      <c r="AM850" s="25">
        <v>822000</v>
      </c>
      <c r="AN850" s="32">
        <v>0.398722627737226</v>
      </c>
    </row>
    <row r="851" s="4" customFormat="1" ht="13.65" customHeight="1">
      <c r="AM851" s="25">
        <v>823000</v>
      </c>
      <c r="AN851" s="32">
        <v>0.398724179829891</v>
      </c>
    </row>
    <row r="852" s="4" customFormat="1" ht="13.65" customHeight="1">
      <c r="AM852" s="25">
        <v>824000</v>
      </c>
      <c r="AN852" s="32">
        <v>0.39872572815534</v>
      </c>
    </row>
    <row r="853" s="4" customFormat="1" ht="13.65" customHeight="1">
      <c r="AM853" s="25">
        <v>825000</v>
      </c>
      <c r="AN853" s="32">
        <v>0.398727272727273</v>
      </c>
    </row>
    <row r="854" s="4" customFormat="1" ht="13.65" customHeight="1">
      <c r="AM854" s="25">
        <v>826000</v>
      </c>
      <c r="AN854" s="32">
        <v>0.398728813559322</v>
      </c>
    </row>
    <row r="855" s="4" customFormat="1" ht="13.65" customHeight="1">
      <c r="AM855" s="25">
        <v>827000</v>
      </c>
      <c r="AN855" s="32">
        <v>0.398730350665054</v>
      </c>
    </row>
    <row r="856" s="4" customFormat="1" ht="13.65" customHeight="1">
      <c r="AM856" s="25">
        <v>828000</v>
      </c>
      <c r="AN856" s="32">
        <v>0.398731884057971</v>
      </c>
    </row>
    <row r="857" s="4" customFormat="1" ht="13.65" customHeight="1">
      <c r="AM857" s="25">
        <v>829000</v>
      </c>
      <c r="AN857" s="32">
        <v>0.398733413751508</v>
      </c>
    </row>
    <row r="858" s="4" customFormat="1" ht="13.65" customHeight="1">
      <c r="AM858" s="25">
        <v>830000</v>
      </c>
      <c r="AN858" s="32">
        <v>0.398734939759036</v>
      </c>
    </row>
    <row r="859" s="4" customFormat="1" ht="13.65" customHeight="1">
      <c r="AM859" s="25">
        <v>831000</v>
      </c>
      <c r="AN859" s="32">
        <v>0.398736462093863</v>
      </c>
    </row>
    <row r="860" s="4" customFormat="1" ht="13.65" customHeight="1">
      <c r="AM860" s="25">
        <v>832000</v>
      </c>
      <c r="AN860" s="32">
        <v>0.398737980769231</v>
      </c>
    </row>
    <row r="861" s="4" customFormat="1" ht="13.65" customHeight="1">
      <c r="AM861" s="25">
        <v>833000</v>
      </c>
      <c r="AN861" s="32">
        <v>0.398739495798319</v>
      </c>
    </row>
    <row r="862" s="4" customFormat="1" ht="13.65" customHeight="1">
      <c r="AM862" s="25">
        <v>834000</v>
      </c>
      <c r="AN862" s="32">
        <v>0.398741007194245</v>
      </c>
    </row>
    <row r="863" s="4" customFormat="1" ht="13.65" customHeight="1">
      <c r="AM863" s="25">
        <v>835000</v>
      </c>
      <c r="AN863" s="32">
        <v>0.39874251497006</v>
      </c>
    </row>
    <row r="864" s="4" customFormat="1" ht="13.65" customHeight="1">
      <c r="AM864" s="25">
        <v>836000</v>
      </c>
      <c r="AN864" s="32">
        <v>0.398744019138756</v>
      </c>
    </row>
    <row r="865" s="4" customFormat="1" ht="13.65" customHeight="1">
      <c r="AM865" s="25">
        <v>837000</v>
      </c>
      <c r="AN865" s="32">
        <v>0.398745519713262</v>
      </c>
    </row>
    <row r="866" s="4" customFormat="1" ht="13.65" customHeight="1">
      <c r="AM866" s="25">
        <v>838000</v>
      </c>
      <c r="AN866" s="32">
        <v>0.398747016706444</v>
      </c>
    </row>
    <row r="867" s="4" customFormat="1" ht="13.65" customHeight="1">
      <c r="AM867" s="25">
        <v>839000</v>
      </c>
      <c r="AN867" s="32">
        <v>0.398748510131109</v>
      </c>
    </row>
    <row r="868" s="4" customFormat="1" ht="13.65" customHeight="1">
      <c r="AM868" s="25">
        <v>840000</v>
      </c>
      <c r="AN868" s="32">
        <v>0.39875</v>
      </c>
    </row>
    <row r="869" s="4" customFormat="1" ht="13.65" customHeight="1">
      <c r="AM869" s="25">
        <v>841000</v>
      </c>
      <c r="AN869" s="32">
        <v>0.398751486325803</v>
      </c>
    </row>
    <row r="870" s="4" customFormat="1" ht="13.65" customHeight="1">
      <c r="AM870" s="25">
        <v>842000</v>
      </c>
      <c r="AN870" s="32">
        <v>0.39875296912114</v>
      </c>
    </row>
    <row r="871" s="4" customFormat="1" ht="13.65" customHeight="1">
      <c r="AM871" s="25">
        <v>843000</v>
      </c>
      <c r="AN871" s="32">
        <v>0.398754448398576</v>
      </c>
    </row>
    <row r="872" s="4" customFormat="1" ht="13.65" customHeight="1">
      <c r="AM872" s="25">
        <v>844000</v>
      </c>
      <c r="AN872" s="32">
        <v>0.398755924170616</v>
      </c>
    </row>
    <row r="873" s="4" customFormat="1" ht="13.65" customHeight="1">
      <c r="AM873" s="25">
        <v>845000</v>
      </c>
      <c r="AN873" s="32">
        <v>0.398757396449704</v>
      </c>
    </row>
    <row r="874" s="4" customFormat="1" ht="13.65" customHeight="1">
      <c r="AM874" s="25">
        <v>846000</v>
      </c>
      <c r="AN874" s="32">
        <v>0.398758865248227</v>
      </c>
    </row>
    <row r="875" s="4" customFormat="1" ht="13.65" customHeight="1">
      <c r="AM875" s="25">
        <v>847000</v>
      </c>
      <c r="AN875" s="32">
        <v>0.398760330578512</v>
      </c>
    </row>
    <row r="876" s="4" customFormat="1" ht="13.65" customHeight="1">
      <c r="AM876" s="25">
        <v>848000</v>
      </c>
      <c r="AN876" s="32">
        <v>0.39876179245283</v>
      </c>
    </row>
    <row r="877" s="4" customFormat="1" ht="13.65" customHeight="1">
      <c r="AM877" s="25">
        <v>849000</v>
      </c>
      <c r="AN877" s="32">
        <v>0.398763250883392</v>
      </c>
    </row>
    <row r="878" s="4" customFormat="1" ht="13.65" customHeight="1">
      <c r="AM878" s="25">
        <v>850000</v>
      </c>
      <c r="AN878" s="32">
        <v>0.398764705882353</v>
      </c>
    </row>
    <row r="879" s="4" customFormat="1" ht="13.65" customHeight="1">
      <c r="AM879" s="25">
        <v>851000</v>
      </c>
      <c r="AN879" s="32">
        <v>0.39876615746181</v>
      </c>
    </row>
    <row r="880" s="4" customFormat="1" ht="13.65" customHeight="1">
      <c r="AM880" s="25">
        <v>852000</v>
      </c>
      <c r="AN880" s="32">
        <v>0.398767605633803</v>
      </c>
    </row>
    <row r="881" s="4" customFormat="1" ht="13.65" customHeight="1">
      <c r="AM881" s="25">
        <v>853000</v>
      </c>
      <c r="AN881" s="32">
        <v>0.398769050410317</v>
      </c>
    </row>
    <row r="882" s="4" customFormat="1" ht="13.65" customHeight="1">
      <c r="AM882" s="25">
        <v>854000</v>
      </c>
      <c r="AN882" s="32">
        <v>0.398770491803279</v>
      </c>
    </row>
    <row r="883" s="4" customFormat="1" ht="13.65" customHeight="1">
      <c r="AM883" s="25">
        <v>855000</v>
      </c>
      <c r="AN883" s="32">
        <v>0.398771929824561</v>
      </c>
    </row>
    <row r="884" s="4" customFormat="1" ht="13.65" customHeight="1">
      <c r="AM884" s="25">
        <v>856000</v>
      </c>
      <c r="AN884" s="32">
        <v>0.398773364485981</v>
      </c>
    </row>
    <row r="885" s="4" customFormat="1" ht="13.65" customHeight="1">
      <c r="AM885" s="25">
        <v>857000</v>
      </c>
      <c r="AN885" s="32">
        <v>0.3987747957993</v>
      </c>
    </row>
    <row r="886" s="4" customFormat="1" ht="13.65" customHeight="1">
      <c r="AM886" s="25">
        <v>858000</v>
      </c>
      <c r="AN886" s="32">
        <v>0.398776223776224</v>
      </c>
    </row>
    <row r="887" s="4" customFormat="1" ht="13.65" customHeight="1">
      <c r="AM887" s="25">
        <v>859000</v>
      </c>
      <c r="AN887" s="32">
        <v>0.398777648428405</v>
      </c>
    </row>
    <row r="888" s="4" customFormat="1" ht="13.65" customHeight="1">
      <c r="AM888" s="25">
        <v>860000</v>
      </c>
      <c r="AN888" s="32">
        <v>0.398779069767442</v>
      </c>
    </row>
    <row r="889" s="4" customFormat="1" ht="13.65" customHeight="1">
      <c r="AM889" s="25">
        <v>861000</v>
      </c>
      <c r="AN889" s="32">
        <v>0.398780487804878</v>
      </c>
    </row>
    <row r="890" s="4" customFormat="1" ht="13.65" customHeight="1">
      <c r="AM890" s="25">
        <v>862000</v>
      </c>
      <c r="AN890" s="32">
        <v>0.398781902552204</v>
      </c>
    </row>
    <row r="891" s="4" customFormat="1" ht="13.65" customHeight="1">
      <c r="AM891" s="25">
        <v>863000</v>
      </c>
      <c r="AN891" s="32">
        <v>0.398783314020857</v>
      </c>
    </row>
    <row r="892" s="4" customFormat="1" ht="13.65" customHeight="1">
      <c r="AM892" s="25">
        <v>864000</v>
      </c>
      <c r="AN892" s="32">
        <v>0.398784722222222</v>
      </c>
    </row>
    <row r="893" s="4" customFormat="1" ht="13.65" customHeight="1">
      <c r="AM893" s="25">
        <v>865000</v>
      </c>
      <c r="AN893" s="32">
        <v>0.39878612716763</v>
      </c>
    </row>
    <row r="894" s="4" customFormat="1" ht="13.65" customHeight="1">
      <c r="AM894" s="25">
        <v>866000</v>
      </c>
      <c r="AN894" s="32">
        <v>0.39878752886836</v>
      </c>
    </row>
    <row r="895" s="4" customFormat="1" ht="13.65" customHeight="1">
      <c r="AM895" s="25">
        <v>867000</v>
      </c>
      <c r="AN895" s="32">
        <v>0.39878892733564</v>
      </c>
    </row>
    <row r="896" s="4" customFormat="1" ht="13.65" customHeight="1">
      <c r="AM896" s="25">
        <v>868000</v>
      </c>
      <c r="AN896" s="32">
        <v>0.398790322580645</v>
      </c>
    </row>
    <row r="897" s="4" customFormat="1" ht="13.65" customHeight="1">
      <c r="AM897" s="25">
        <v>869000</v>
      </c>
      <c r="AN897" s="32">
        <v>0.398791714614499</v>
      </c>
    </row>
    <row r="898" s="4" customFormat="1" ht="13.65" customHeight="1">
      <c r="AM898" s="25">
        <v>870000</v>
      </c>
      <c r="AN898" s="32">
        <v>0.398793103448276</v>
      </c>
    </row>
    <row r="899" s="4" customFormat="1" ht="13.65" customHeight="1">
      <c r="AM899" s="25">
        <v>871000</v>
      </c>
      <c r="AN899" s="32">
        <v>0.398794489092997</v>
      </c>
    </row>
    <row r="900" s="4" customFormat="1" ht="13.65" customHeight="1">
      <c r="AM900" s="25">
        <v>872000</v>
      </c>
      <c r="AN900" s="32">
        <v>0.398795871559633</v>
      </c>
    </row>
    <row r="901" s="4" customFormat="1" ht="13.65" customHeight="1">
      <c r="AM901" s="25">
        <v>873000</v>
      </c>
      <c r="AN901" s="32">
        <v>0.398797250859107</v>
      </c>
    </row>
    <row r="902" s="4" customFormat="1" ht="13.65" customHeight="1">
      <c r="AM902" s="25">
        <v>874000</v>
      </c>
      <c r="AN902" s="32">
        <v>0.398798627002288</v>
      </c>
    </row>
    <row r="903" s="4" customFormat="1" ht="13.65" customHeight="1">
      <c r="AM903" s="25">
        <v>875000</v>
      </c>
      <c r="AN903" s="32">
        <v>0.3988</v>
      </c>
    </row>
    <row r="904" s="4" customFormat="1" ht="13.65" customHeight="1">
      <c r="AM904" s="25">
        <v>876000</v>
      </c>
      <c r="AN904" s="32">
        <v>0.398801369863014</v>
      </c>
    </row>
    <row r="905" s="4" customFormat="1" ht="13.65" customHeight="1">
      <c r="AM905" s="25">
        <v>877000</v>
      </c>
      <c r="AN905" s="32">
        <v>0.398802736602053</v>
      </c>
    </row>
    <row r="906" s="4" customFormat="1" ht="13.65" customHeight="1">
      <c r="AM906" s="25">
        <v>878000</v>
      </c>
      <c r="AN906" s="32">
        <v>0.39880410022779</v>
      </c>
    </row>
    <row r="907" s="4" customFormat="1" ht="13.65" customHeight="1">
      <c r="AM907" s="25">
        <v>879000</v>
      </c>
      <c r="AN907" s="32">
        <v>0.398805460750853</v>
      </c>
    </row>
    <row r="908" s="4" customFormat="1" ht="13.65" customHeight="1">
      <c r="AM908" s="25">
        <v>880000</v>
      </c>
      <c r="AN908" s="32">
        <v>0.398806818181818</v>
      </c>
    </row>
    <row r="909" s="4" customFormat="1" ht="13.65" customHeight="1">
      <c r="AM909" s="25">
        <v>881000</v>
      </c>
      <c r="AN909" s="32">
        <v>0.398808172531214</v>
      </c>
    </row>
    <row r="910" s="4" customFormat="1" ht="13.65" customHeight="1">
      <c r="AM910" s="25">
        <v>882000</v>
      </c>
      <c r="AN910" s="32">
        <v>0.398809523809524</v>
      </c>
    </row>
    <row r="911" s="4" customFormat="1" ht="13.65" customHeight="1">
      <c r="AM911" s="25">
        <v>883000</v>
      </c>
      <c r="AN911" s="32">
        <v>0.39881087202718</v>
      </c>
    </row>
    <row r="912" s="4" customFormat="1" ht="13.65" customHeight="1">
      <c r="AM912" s="25">
        <v>884000</v>
      </c>
      <c r="AN912" s="32">
        <v>0.39881221719457</v>
      </c>
    </row>
    <row r="913" s="4" customFormat="1" ht="13.65" customHeight="1">
      <c r="AM913" s="25">
        <v>885000</v>
      </c>
      <c r="AN913" s="32">
        <v>0.398813559322034</v>
      </c>
    </row>
    <row r="914" s="4" customFormat="1" ht="13.65" customHeight="1">
      <c r="AM914" s="25">
        <v>886000</v>
      </c>
      <c r="AN914" s="32">
        <v>0.398814898419865</v>
      </c>
    </row>
    <row r="915" s="4" customFormat="1" ht="13.65" customHeight="1">
      <c r="AM915" s="25">
        <v>887000</v>
      </c>
      <c r="AN915" s="32">
        <v>0.398816234498309</v>
      </c>
    </row>
    <row r="916" s="4" customFormat="1" ht="13.65" customHeight="1">
      <c r="AM916" s="25">
        <v>888000</v>
      </c>
      <c r="AN916" s="32">
        <v>0.398817567567568</v>
      </c>
    </row>
    <row r="917" s="4" customFormat="1" ht="13.65" customHeight="1">
      <c r="AM917" s="25">
        <v>889000</v>
      </c>
      <c r="AN917" s="32">
        <v>0.398818897637795</v>
      </c>
    </row>
    <row r="918" s="4" customFormat="1" ht="13.65" customHeight="1">
      <c r="AM918" s="25">
        <v>890000</v>
      </c>
      <c r="AN918" s="32">
        <v>0.398820224719101</v>
      </c>
    </row>
    <row r="919" s="4" customFormat="1" ht="13.65" customHeight="1">
      <c r="AM919" s="25">
        <v>891000</v>
      </c>
      <c r="AN919" s="32">
        <v>0.398821548821549</v>
      </c>
    </row>
    <row r="920" s="4" customFormat="1" ht="13.65" customHeight="1">
      <c r="AM920" s="25">
        <v>892000</v>
      </c>
      <c r="AN920" s="32">
        <v>0.398822869955157</v>
      </c>
    </row>
    <row r="921" s="4" customFormat="1" ht="13.65" customHeight="1">
      <c r="AM921" s="25">
        <v>893000</v>
      </c>
      <c r="AN921" s="32">
        <v>0.398824188129899</v>
      </c>
    </row>
    <row r="922" s="4" customFormat="1" ht="13.65" customHeight="1">
      <c r="AM922" s="25">
        <v>894000</v>
      </c>
      <c r="AN922" s="32">
        <v>0.398825503355705</v>
      </c>
    </row>
    <row r="923" s="4" customFormat="1" ht="13.65" customHeight="1">
      <c r="AM923" s="25">
        <v>895000</v>
      </c>
      <c r="AN923" s="32">
        <v>0.398826815642458</v>
      </c>
    </row>
    <row r="924" s="4" customFormat="1" ht="13.65" customHeight="1">
      <c r="AM924" s="25">
        <v>896000</v>
      </c>
      <c r="AN924" s="32">
        <v>0.398828125</v>
      </c>
    </row>
    <row r="925" s="4" customFormat="1" ht="13.65" customHeight="1">
      <c r="AM925" s="25">
        <v>897000</v>
      </c>
      <c r="AN925" s="32">
        <v>0.398829431438127</v>
      </c>
    </row>
    <row r="926" s="4" customFormat="1" ht="13.65" customHeight="1">
      <c r="AM926" s="25">
        <v>898000</v>
      </c>
      <c r="AN926" s="32">
        <v>0.398830734966592</v>
      </c>
    </row>
    <row r="927" s="4" customFormat="1" ht="13.65" customHeight="1">
      <c r="AM927" s="25">
        <v>899000</v>
      </c>
      <c r="AN927" s="32">
        <v>0.398832035595106</v>
      </c>
    </row>
    <row r="928" s="4" customFormat="1" ht="13.65" customHeight="1">
      <c r="AM928" s="25">
        <v>900000</v>
      </c>
      <c r="AN928" s="32">
        <v>0.398833333333333</v>
      </c>
    </row>
    <row r="929" s="4" customFormat="1" ht="13.65" customHeight="1">
      <c r="AM929" s="25">
        <v>901000</v>
      </c>
      <c r="AN929" s="32">
        <v>0.398834628190899</v>
      </c>
    </row>
    <row r="930" s="4" customFormat="1" ht="13.65" customHeight="1">
      <c r="AM930" s="25">
        <v>902000</v>
      </c>
      <c r="AN930" s="32">
        <v>0.398835920177384</v>
      </c>
    </row>
    <row r="931" s="4" customFormat="1" ht="13.65" customHeight="1">
      <c r="AM931" s="25">
        <v>903000</v>
      </c>
      <c r="AN931" s="32">
        <v>0.398837209302326</v>
      </c>
    </row>
    <row r="932" s="4" customFormat="1" ht="13.65" customHeight="1">
      <c r="AM932" s="25">
        <v>904000</v>
      </c>
      <c r="AN932" s="32">
        <v>0.398838495575221</v>
      </c>
    </row>
    <row r="933" s="4" customFormat="1" ht="13.65" customHeight="1">
      <c r="AM933" s="25">
        <v>905000</v>
      </c>
      <c r="AN933" s="32">
        <v>0.398839779005525</v>
      </c>
    </row>
    <row r="934" s="4" customFormat="1" ht="13.65" customHeight="1">
      <c r="AM934" s="25">
        <v>906000</v>
      </c>
      <c r="AN934" s="32">
        <v>0.398841059602649</v>
      </c>
    </row>
    <row r="935" s="4" customFormat="1" ht="13.65" customHeight="1">
      <c r="AM935" s="25">
        <v>907000</v>
      </c>
      <c r="AN935" s="32">
        <v>0.398842337375965</v>
      </c>
    </row>
    <row r="936" s="4" customFormat="1" ht="13.65" customHeight="1">
      <c r="AM936" s="25">
        <v>908000</v>
      </c>
      <c r="AN936" s="32">
        <v>0.398843612334802</v>
      </c>
    </row>
    <row r="937" s="4" customFormat="1" ht="13.65" customHeight="1">
      <c r="AM937" s="25">
        <v>909000</v>
      </c>
      <c r="AN937" s="32">
        <v>0.398844884488449</v>
      </c>
    </row>
    <row r="938" s="4" customFormat="1" ht="13.65" customHeight="1">
      <c r="AM938" s="25">
        <v>910000</v>
      </c>
      <c r="AN938" s="32">
        <v>0.398846153846154</v>
      </c>
    </row>
    <row r="939" s="4" customFormat="1" ht="13.65" customHeight="1">
      <c r="AM939" s="25">
        <v>911000</v>
      </c>
      <c r="AN939" s="32">
        <v>0.398847420417124</v>
      </c>
    </row>
    <row r="940" s="4" customFormat="1" ht="13.65" customHeight="1">
      <c r="AM940" s="25">
        <v>912000</v>
      </c>
      <c r="AN940" s="32">
        <v>0.398848684210526</v>
      </c>
    </row>
    <row r="941" s="4" customFormat="1" ht="13.65" customHeight="1">
      <c r="AM941" s="25">
        <v>913000</v>
      </c>
      <c r="AN941" s="32">
        <v>0.398849945235487</v>
      </c>
    </row>
    <row r="942" s="4" customFormat="1" ht="13.65" customHeight="1">
      <c r="AM942" s="25">
        <v>914000</v>
      </c>
      <c r="AN942" s="32">
        <v>0.398851203501094</v>
      </c>
    </row>
    <row r="943" s="4" customFormat="1" ht="13.65" customHeight="1">
      <c r="AM943" s="25">
        <v>915000</v>
      </c>
      <c r="AN943" s="32">
        <v>0.398852459016393</v>
      </c>
    </row>
    <row r="944" s="4" customFormat="1" ht="13.65" customHeight="1">
      <c r="AM944" s="25">
        <v>916000</v>
      </c>
      <c r="AN944" s="32">
        <v>0.398853711790393</v>
      </c>
    </row>
    <row r="945" s="4" customFormat="1" ht="13.65" customHeight="1">
      <c r="AM945" s="25">
        <v>917000</v>
      </c>
      <c r="AN945" s="32">
        <v>0.398854961832061</v>
      </c>
    </row>
    <row r="946" s="4" customFormat="1" ht="13.65" customHeight="1">
      <c r="AM946" s="25">
        <v>918000</v>
      </c>
      <c r="AN946" s="32">
        <v>0.398856209150327</v>
      </c>
    </row>
    <row r="947" s="4" customFormat="1" ht="13.65" customHeight="1">
      <c r="AM947" s="25">
        <v>919000</v>
      </c>
      <c r="AN947" s="32">
        <v>0.39885745375408</v>
      </c>
    </row>
    <row r="948" s="4" customFormat="1" ht="13.65" customHeight="1">
      <c r="AM948" s="25">
        <v>920000</v>
      </c>
      <c r="AN948" s="32">
        <v>0.398858695652174</v>
      </c>
    </row>
    <row r="949" s="4" customFormat="1" ht="13.65" customHeight="1">
      <c r="AM949" s="25">
        <v>921000</v>
      </c>
      <c r="AN949" s="32">
        <v>0.39885993485342</v>
      </c>
    </row>
    <row r="950" s="4" customFormat="1" ht="13.65" customHeight="1">
      <c r="AM950" s="25">
        <v>922000</v>
      </c>
      <c r="AN950" s="32">
        <v>0.398861171366594</v>
      </c>
    </row>
    <row r="951" s="4" customFormat="1" ht="13.65" customHeight="1">
      <c r="AM951" s="25">
        <v>923000</v>
      </c>
      <c r="AN951" s="32">
        <v>0.398862405200433</v>
      </c>
    </row>
    <row r="952" s="4" customFormat="1" ht="13.65" customHeight="1">
      <c r="AM952" s="25">
        <v>924000</v>
      </c>
      <c r="AN952" s="32">
        <v>0.398863636363636</v>
      </c>
    </row>
    <row r="953" s="4" customFormat="1" ht="13.65" customHeight="1">
      <c r="AM953" s="25">
        <v>925000</v>
      </c>
      <c r="AN953" s="32">
        <v>0.398864864864865</v>
      </c>
    </row>
    <row r="954" s="4" customFormat="1" ht="13.65" customHeight="1">
      <c r="AM954" s="25">
        <v>926000</v>
      </c>
      <c r="AN954" s="32">
        <v>0.398866090712743</v>
      </c>
    </row>
    <row r="955" s="4" customFormat="1" ht="13.65" customHeight="1">
      <c r="AM955" s="25">
        <v>927000</v>
      </c>
      <c r="AN955" s="32">
        <v>0.398867313915858</v>
      </c>
    </row>
    <row r="956" s="4" customFormat="1" ht="13.65" customHeight="1">
      <c r="AM956" s="25">
        <v>928000</v>
      </c>
      <c r="AN956" s="32">
        <v>0.398868534482759</v>
      </c>
    </row>
    <row r="957" s="4" customFormat="1" ht="13.65" customHeight="1">
      <c r="AM957" s="25">
        <v>929000</v>
      </c>
      <c r="AN957" s="32">
        <v>0.398869752421959</v>
      </c>
    </row>
    <row r="958" s="4" customFormat="1" ht="13.65" customHeight="1">
      <c r="AM958" s="25">
        <v>930000</v>
      </c>
      <c r="AN958" s="32">
        <v>0.398870967741936</v>
      </c>
    </row>
    <row r="959" s="4" customFormat="1" ht="13.65" customHeight="1">
      <c r="AM959" s="25">
        <v>931000</v>
      </c>
      <c r="AN959" s="32">
        <v>0.398872180451128</v>
      </c>
    </row>
    <row r="960" s="4" customFormat="1" ht="13.65" customHeight="1">
      <c r="AM960" s="25">
        <v>932000</v>
      </c>
      <c r="AN960" s="32">
        <v>0.39887339055794</v>
      </c>
    </row>
    <row r="961" s="4" customFormat="1" ht="13.65" customHeight="1">
      <c r="AM961" s="25">
        <v>933000</v>
      </c>
      <c r="AN961" s="32">
        <v>0.39887459807074</v>
      </c>
    </row>
    <row r="962" s="4" customFormat="1" ht="13.65" customHeight="1">
      <c r="AM962" s="25">
        <v>934000</v>
      </c>
      <c r="AN962" s="32">
        <v>0.398875802997859</v>
      </c>
    </row>
    <row r="963" s="4" customFormat="1" ht="13.65" customHeight="1">
      <c r="AM963" s="25">
        <v>935000</v>
      </c>
      <c r="AN963" s="32">
        <v>0.398877005347594</v>
      </c>
    </row>
    <row r="964" s="4" customFormat="1" ht="13.65" customHeight="1">
      <c r="AM964" s="25">
        <v>936000</v>
      </c>
      <c r="AN964" s="32">
        <v>0.398878205128205</v>
      </c>
    </row>
    <row r="965" s="4" customFormat="1" ht="13.65" customHeight="1">
      <c r="AM965" s="25">
        <v>937000</v>
      </c>
      <c r="AN965" s="32">
        <v>0.398879402347919</v>
      </c>
    </row>
    <row r="966" s="4" customFormat="1" ht="13.65" customHeight="1">
      <c r="AM966" s="25">
        <v>938000</v>
      </c>
      <c r="AN966" s="32">
        <v>0.398880597014925</v>
      </c>
    </row>
    <row r="967" s="4" customFormat="1" ht="13.65" customHeight="1">
      <c r="AM967" s="25">
        <v>939000</v>
      </c>
      <c r="AN967" s="32">
        <v>0.39888178913738</v>
      </c>
    </row>
    <row r="968" s="4" customFormat="1" ht="13.65" customHeight="1">
      <c r="AM968" s="25">
        <v>940000</v>
      </c>
      <c r="AN968" s="32">
        <v>0.398882978723404</v>
      </c>
    </row>
    <row r="969" s="4" customFormat="1" ht="13.65" customHeight="1">
      <c r="AM969" s="25">
        <v>941000</v>
      </c>
      <c r="AN969" s="32">
        <v>0.398884165781084</v>
      </c>
    </row>
    <row r="970" s="4" customFormat="1" ht="13.65" customHeight="1">
      <c r="AM970" s="25">
        <v>942000</v>
      </c>
      <c r="AN970" s="32">
        <v>0.398885350318471</v>
      </c>
    </row>
    <row r="971" s="4" customFormat="1" ht="13.65" customHeight="1">
      <c r="AM971" s="25">
        <v>943000</v>
      </c>
      <c r="AN971" s="32">
        <v>0.398886532343584</v>
      </c>
    </row>
    <row r="972" s="4" customFormat="1" ht="13.65" customHeight="1">
      <c r="AM972" s="25">
        <v>944000</v>
      </c>
      <c r="AN972" s="32">
        <v>0.398887711864407</v>
      </c>
    </row>
    <row r="973" s="4" customFormat="1" ht="13.65" customHeight="1">
      <c r="AM973" s="25">
        <v>945000</v>
      </c>
      <c r="AN973" s="32">
        <v>0.398888888888889</v>
      </c>
    </row>
    <row r="974" s="4" customFormat="1" ht="13.65" customHeight="1">
      <c r="AM974" s="25">
        <v>946000</v>
      </c>
      <c r="AN974" s="32">
        <v>0.398890063424947</v>
      </c>
    </row>
    <row r="975" s="4" customFormat="1" ht="13.65" customHeight="1">
      <c r="AM975" s="25">
        <v>947000</v>
      </c>
      <c r="AN975" s="32">
        <v>0.398891235480465</v>
      </c>
    </row>
    <row r="976" s="4" customFormat="1" ht="13.65" customHeight="1">
      <c r="AM976" s="25">
        <v>948000</v>
      </c>
      <c r="AN976" s="32">
        <v>0.398892405063291</v>
      </c>
    </row>
    <row r="977" s="4" customFormat="1" ht="13.65" customHeight="1">
      <c r="AM977" s="25">
        <v>949000</v>
      </c>
      <c r="AN977" s="32">
        <v>0.398893572181243</v>
      </c>
    </row>
    <row r="978" s="4" customFormat="1" ht="13.65" customHeight="1">
      <c r="AM978" s="25">
        <v>950000</v>
      </c>
      <c r="AN978" s="32">
        <v>0.398894736842105</v>
      </c>
    </row>
    <row r="979" s="4" customFormat="1" ht="13.65" customHeight="1">
      <c r="AM979" s="25">
        <v>951000</v>
      </c>
      <c r="AN979" s="32">
        <v>0.398895899053628</v>
      </c>
    </row>
    <row r="980" s="4" customFormat="1" ht="13.65" customHeight="1">
      <c r="AM980" s="25">
        <v>952000</v>
      </c>
      <c r="AN980" s="32">
        <v>0.398897058823529</v>
      </c>
    </row>
    <row r="981" s="4" customFormat="1" ht="13.65" customHeight="1">
      <c r="AM981" s="25">
        <v>953000</v>
      </c>
      <c r="AN981" s="32">
        <v>0.398898216159496</v>
      </c>
    </row>
    <row r="982" s="4" customFormat="1" ht="13.65" customHeight="1">
      <c r="AM982" s="25">
        <v>954000</v>
      </c>
      <c r="AN982" s="32">
        <v>0.398899371069182</v>
      </c>
    </row>
    <row r="983" s="4" customFormat="1" ht="13.65" customHeight="1">
      <c r="AM983" s="25">
        <v>955000</v>
      </c>
      <c r="AN983" s="32">
        <v>0.398900523560209</v>
      </c>
    </row>
    <row r="984" s="4" customFormat="1" ht="13.65" customHeight="1">
      <c r="AM984" s="25">
        <v>956000</v>
      </c>
      <c r="AN984" s="32">
        <v>0.398901673640167</v>
      </c>
    </row>
    <row r="985" s="4" customFormat="1" ht="13.65" customHeight="1">
      <c r="AM985" s="25">
        <v>957000</v>
      </c>
      <c r="AN985" s="32">
        <v>0.398902821316614</v>
      </c>
    </row>
    <row r="986" s="4" customFormat="1" ht="13.65" customHeight="1">
      <c r="AM986" s="25">
        <v>958000</v>
      </c>
      <c r="AN986" s="32">
        <v>0.398903966597077</v>
      </c>
    </row>
    <row r="987" s="4" customFormat="1" ht="13.65" customHeight="1">
      <c r="AM987" s="25">
        <v>959000</v>
      </c>
      <c r="AN987" s="32">
        <v>0.398905109489051</v>
      </c>
    </row>
    <row r="988" s="4" customFormat="1" ht="13.65" customHeight="1">
      <c r="AM988" s="25">
        <v>960000</v>
      </c>
      <c r="AN988" s="32">
        <v>0.39890625</v>
      </c>
    </row>
    <row r="989" s="4" customFormat="1" ht="13.65" customHeight="1">
      <c r="AM989" s="25">
        <v>961000</v>
      </c>
      <c r="AN989" s="32">
        <v>0.398907388137357</v>
      </c>
    </row>
    <row r="990" s="4" customFormat="1" ht="13.65" customHeight="1">
      <c r="AM990" s="25">
        <v>962000</v>
      </c>
      <c r="AN990" s="32">
        <v>0.398908523908524</v>
      </c>
    </row>
    <row r="991" s="4" customFormat="1" ht="13.65" customHeight="1">
      <c r="AM991" s="25">
        <v>963000</v>
      </c>
      <c r="AN991" s="32">
        <v>0.398909657320872</v>
      </c>
    </row>
    <row r="992" s="4" customFormat="1" ht="13.65" customHeight="1">
      <c r="AM992" s="25">
        <v>964000</v>
      </c>
      <c r="AN992" s="32">
        <v>0.398910788381743</v>
      </c>
    </row>
    <row r="993" s="4" customFormat="1" ht="13.65" customHeight="1">
      <c r="AM993" s="25">
        <v>965000</v>
      </c>
      <c r="AN993" s="32">
        <v>0.398911917098446</v>
      </c>
    </row>
    <row r="994" s="4" customFormat="1" ht="13.65" customHeight="1">
      <c r="AM994" s="25">
        <v>966000</v>
      </c>
      <c r="AN994" s="32">
        <v>0.398913043478261</v>
      </c>
    </row>
    <row r="995" s="4" customFormat="1" ht="13.65" customHeight="1">
      <c r="AM995" s="25">
        <v>967000</v>
      </c>
      <c r="AN995" s="32">
        <v>0.398914167528438</v>
      </c>
    </row>
    <row r="996" s="4" customFormat="1" ht="13.65" customHeight="1">
      <c r="AM996" s="25">
        <v>968000</v>
      </c>
      <c r="AN996" s="32">
        <v>0.398915289256198</v>
      </c>
    </row>
    <row r="997" s="4" customFormat="1" ht="13.65" customHeight="1">
      <c r="AM997" s="25">
        <v>969000</v>
      </c>
      <c r="AN997" s="32">
        <v>0.398916408668731</v>
      </c>
    </row>
    <row r="998" s="4" customFormat="1" ht="13.65" customHeight="1">
      <c r="AM998" s="25">
        <v>970000</v>
      </c>
      <c r="AN998" s="32">
        <v>0.398917525773196</v>
      </c>
    </row>
    <row r="999" s="4" customFormat="1" ht="13.65" customHeight="1">
      <c r="AM999" s="25">
        <v>971000</v>
      </c>
      <c r="AN999" s="32">
        <v>0.398918640576725</v>
      </c>
    </row>
    <row r="1000" s="4" customFormat="1" ht="13.65" customHeight="1">
      <c r="AM1000" s="25">
        <v>972000</v>
      </c>
      <c r="AN1000" s="32">
        <v>0.39891975308642</v>
      </c>
    </row>
    <row r="1001" s="4" customFormat="1" ht="13.65" customHeight="1">
      <c r="AM1001" s="25">
        <v>973000</v>
      </c>
      <c r="AN1001" s="32">
        <v>0.398920863309353</v>
      </c>
    </row>
    <row r="1002" s="4" customFormat="1" ht="13.65" customHeight="1">
      <c r="AM1002" s="25">
        <v>974000</v>
      </c>
      <c r="AN1002" s="32">
        <v>0.398921971252567</v>
      </c>
    </row>
    <row r="1003" s="4" customFormat="1" ht="13.65" customHeight="1">
      <c r="AM1003" s="25">
        <v>975000</v>
      </c>
      <c r="AN1003" s="32">
        <v>0.398923076923077</v>
      </c>
    </row>
    <row r="1004" s="4" customFormat="1" ht="13.65" customHeight="1">
      <c r="AM1004" s="25">
        <v>976000</v>
      </c>
      <c r="AN1004" s="32">
        <v>0.398924180327869</v>
      </c>
    </row>
    <row r="1005" s="4" customFormat="1" ht="13.65" customHeight="1">
      <c r="AM1005" s="25">
        <v>977000</v>
      </c>
      <c r="AN1005" s="32">
        <v>0.3989252814739</v>
      </c>
    </row>
    <row r="1006" s="4" customFormat="1" ht="13.65" customHeight="1">
      <c r="AM1006" s="25">
        <v>978000</v>
      </c>
      <c r="AN1006" s="32">
        <v>0.398926380368098</v>
      </c>
    </row>
    <row r="1007" s="4" customFormat="1" ht="13.65" customHeight="1">
      <c r="AM1007" s="25">
        <v>979000</v>
      </c>
      <c r="AN1007" s="32">
        <v>0.398927477017365</v>
      </c>
    </row>
    <row r="1008" s="4" customFormat="1" ht="13.65" customHeight="1">
      <c r="AM1008" s="25">
        <v>980000</v>
      </c>
      <c r="AN1008" s="32">
        <v>0.398928571428571</v>
      </c>
    </row>
    <row r="1009" s="4" customFormat="1" ht="13.65" customHeight="1">
      <c r="AM1009" s="25">
        <v>981000</v>
      </c>
      <c r="AN1009" s="32">
        <v>0.398929663608563</v>
      </c>
    </row>
    <row r="1010" s="4" customFormat="1" ht="13.65" customHeight="1">
      <c r="AM1010" s="25">
        <v>982000</v>
      </c>
      <c r="AN1010" s="32">
        <v>0.398930753564155</v>
      </c>
    </row>
    <row r="1011" s="4" customFormat="1" ht="13.65" customHeight="1">
      <c r="AM1011" s="25">
        <v>983000</v>
      </c>
      <c r="AN1011" s="32">
        <v>0.398931841302136</v>
      </c>
    </row>
    <row r="1012" s="4" customFormat="1" ht="13.65" customHeight="1">
      <c r="AM1012" s="25">
        <v>984000</v>
      </c>
      <c r="AN1012" s="32">
        <v>0.398932926829268</v>
      </c>
    </row>
    <row r="1013" s="4" customFormat="1" ht="13.65" customHeight="1">
      <c r="AM1013" s="25">
        <v>985000</v>
      </c>
      <c r="AN1013" s="32">
        <v>0.398934010152284</v>
      </c>
    </row>
    <row r="1014" s="4" customFormat="1" ht="13.65" customHeight="1">
      <c r="AM1014" s="25">
        <v>986000</v>
      </c>
      <c r="AN1014" s="32">
        <v>0.39893509127789</v>
      </c>
    </row>
    <row r="1015" s="4" customFormat="1" ht="13.65" customHeight="1">
      <c r="AM1015" s="25">
        <v>987000</v>
      </c>
      <c r="AN1015" s="32">
        <v>0.398936170212766</v>
      </c>
    </row>
    <row r="1016" s="4" customFormat="1" ht="13.65" customHeight="1">
      <c r="AM1016" s="25">
        <v>988000</v>
      </c>
      <c r="AN1016" s="32">
        <v>0.398937246963563</v>
      </c>
    </row>
    <row r="1017" s="4" customFormat="1" ht="13.65" customHeight="1">
      <c r="AM1017" s="25">
        <v>989000</v>
      </c>
      <c r="AN1017" s="32">
        <v>0.398938321536906</v>
      </c>
    </row>
    <row r="1018" s="4" customFormat="1" ht="13.65" customHeight="1">
      <c r="AM1018" s="25">
        <v>990000</v>
      </c>
      <c r="AN1018" s="32">
        <v>0.398939393939394</v>
      </c>
    </row>
    <row r="1019" s="4" customFormat="1" ht="13.65" customHeight="1">
      <c r="AM1019" s="25">
        <v>991000</v>
      </c>
      <c r="AN1019" s="32">
        <v>0.398940464177598</v>
      </c>
    </row>
    <row r="1020" s="4" customFormat="1" ht="13.65" customHeight="1">
      <c r="AM1020" s="25">
        <v>992000</v>
      </c>
      <c r="AN1020" s="32">
        <v>0.398941532258065</v>
      </c>
    </row>
    <row r="1021" s="4" customFormat="1" ht="13.65" customHeight="1">
      <c r="AM1021" s="25">
        <v>993000</v>
      </c>
      <c r="AN1021" s="32">
        <v>0.398942598187311</v>
      </c>
    </row>
    <row r="1022" s="4" customFormat="1" ht="13.65" customHeight="1">
      <c r="AM1022" s="25">
        <v>994000</v>
      </c>
      <c r="AN1022" s="32">
        <v>0.398943661971831</v>
      </c>
    </row>
    <row r="1023" s="4" customFormat="1" ht="13.65" customHeight="1">
      <c r="AM1023" s="25">
        <v>995000</v>
      </c>
      <c r="AN1023" s="32">
        <v>0.39894472361809</v>
      </c>
    </row>
    <row r="1024" s="4" customFormat="1" ht="13.65" customHeight="1">
      <c r="AM1024" s="25">
        <v>996000</v>
      </c>
      <c r="AN1024" s="32">
        <v>0.39894578313253</v>
      </c>
    </row>
    <row r="1025" s="4" customFormat="1" ht="13.65" customHeight="1">
      <c r="AM1025" s="25">
        <v>997000</v>
      </c>
      <c r="AN1025" s="32">
        <v>0.398946840521565</v>
      </c>
    </row>
    <row r="1026" s="4" customFormat="1" ht="13.65" customHeight="1">
      <c r="AM1026" s="25">
        <v>998000</v>
      </c>
      <c r="AN1026" s="32">
        <v>0.398947895791583</v>
      </c>
    </row>
    <row r="1027" s="4" customFormat="1" ht="13.65" customHeight="1">
      <c r="AM1027" s="25">
        <v>999000</v>
      </c>
      <c r="AN1027" s="32">
        <v>0.398948948948949</v>
      </c>
    </row>
    <row r="1028" s="4" customFormat="1" ht="13.65" customHeight="1">
      <c r="AM1028" s="80">
        <v>1000000</v>
      </c>
      <c r="AN1028" s="81">
        <v>0.39895</v>
      </c>
    </row>
  </sheetData>
  <mergeCells count="4">
    <mergeCell ref="J30:L30"/>
    <mergeCell ref="J32:L32"/>
    <mergeCell ref="J34:L34"/>
    <mergeCell ref="A30:G30"/>
  </mergeCells>
  <pageMargins left="0" right="0" top="0" bottom="0" header="0.25" footer="0.25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